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520" firstSheet="7" activeTab="9"/>
  </bookViews>
  <sheets>
    <sheet name="01部门收支总体情况表" sheetId="1" r:id="rId1"/>
    <sheet name="02部门收入总体情况表" sheetId="2" r:id="rId2"/>
    <sheet name="03部门支出总体情况表" sheetId="3" r:id="rId3"/>
    <sheet name="05支出预算经济科目分类汇总表" sheetId="4" r:id="rId4"/>
    <sheet name="07财政拨款收支总体情况表" sheetId="5" r:id="rId5"/>
    <sheet name="08一般公共预算支出情况表" sheetId="6" r:id="rId6"/>
    <sheet name="09一般公共预算基本支出情况表（按经济分类）" sheetId="7" r:id="rId7"/>
    <sheet name="12国有资本经营预算支出明细表" sheetId="8" r:id="rId8"/>
    <sheet name="13政府性基金支出明细表" sheetId="9" r:id="rId9"/>
    <sheet name="20三公经费表" sheetId="10" r:id="rId10"/>
  </sheets>
  <definedNames>
    <definedName name="_xlnm.Print_Area" localSheetId="0">'01部门收支总体情况表'!$A$1:$T$27</definedName>
    <definedName name="_xlnm.Print_Area" localSheetId="1">'02部门收入总体情况表'!$A$1:$V$18</definedName>
    <definedName name="_xlnm.Print_Area" localSheetId="2">'03部门支出总体情况表'!$A$1:$P$17</definedName>
    <definedName name="_xlnm.Print_Area" localSheetId="3">'05支出预算经济科目分类汇总表'!$A$1:$V$34</definedName>
    <definedName name="_xlnm.Print_Area" localSheetId="4">'07财政拨款收支总体情况表'!$A$1:$L$38</definedName>
    <definedName name="_xlnm.Print_Area" localSheetId="5">'08一般公共预算支出情况表'!$A$1:$O$18</definedName>
    <definedName name="_xlnm.Print_Area" localSheetId="6">'09一般公共预算基本支出情况表（按经济分类）'!$A$1:$E$30</definedName>
    <definedName name="_xlnm.Print_Area" localSheetId="7">'12国有资本经营预算支出明细表'!$A$1:$P$15</definedName>
    <definedName name="_xlnm.Print_Area" localSheetId="8">'13政府性基金支出明细表'!$A$1:$P$7</definedName>
    <definedName name="_xlnm.Print_Area" localSheetId="9">'20三公经费表'!#REF!</definedName>
    <definedName name="_xlnm.Print_Titles" localSheetId="0">'01部门收支总体情况表'!$1:$7</definedName>
    <definedName name="_xlnm.Print_Titles" localSheetId="1">'02部门收入总体情况表'!$1:$8</definedName>
    <definedName name="_xlnm.Print_Titles" localSheetId="2">'03部门支出总体情况表'!$1:$7</definedName>
    <definedName name="_xlnm.Print_Titles" localSheetId="3">'05支出预算经济科目分类汇总表'!$1:$6</definedName>
    <definedName name="_xlnm.Print_Titles" localSheetId="4">'07财政拨款收支总体情况表'!$1:$7</definedName>
    <definedName name="_xlnm.Print_Titles" localSheetId="5">'08一般公共预算支出情况表'!$1:$5</definedName>
    <definedName name="_xlnm.Print_Titles" localSheetId="6">'09一般公共预算基本支出情况表（按经济分类）'!$1:$6</definedName>
    <definedName name="_xlnm.Print_Titles" localSheetId="7">'12国有资本经营预算支出明细表'!$1:$7</definedName>
    <definedName name="_xlnm.Print_Titles" localSheetId="8">'13政府性基金支出明细表'!$1:$7</definedName>
    <definedName name="_xlnm.Print_Titles" localSheetId="9">'20三公经费表'!#REF!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<sst xmlns="http://schemas.openxmlformats.org/spreadsheetml/2006/main" count="217">
  <si>
    <t>预算01表</t>
  </si>
  <si>
    <t>2018年部门收支总体情况表</t>
  </si>
  <si>
    <t>单位：元</t>
  </si>
  <si>
    <t>收入</t>
  </si>
  <si>
    <t>支出</t>
  </si>
  <si>
    <t>项目</t>
  </si>
  <si>
    <t>金额</t>
  </si>
  <si>
    <t>总计</t>
  </si>
  <si>
    <t>用事业单位基金弥补收支差额</t>
  </si>
  <si>
    <t>部门结转资金</t>
  </si>
  <si>
    <t>本年支出</t>
  </si>
  <si>
    <t>合计</t>
  </si>
  <si>
    <t>一般公共预算</t>
  </si>
  <si>
    <t>国有资本经营预算收入</t>
  </si>
  <si>
    <t>专户管理的教育收费</t>
  </si>
  <si>
    <t>政府性基金</t>
  </si>
  <si>
    <t>事业收入（不含教育收费）</t>
  </si>
  <si>
    <t>经营收入</t>
  </si>
  <si>
    <t>其他收入支出</t>
  </si>
  <si>
    <t>专项转移支付</t>
  </si>
  <si>
    <t>小计</t>
  </si>
  <si>
    <t>财政拨款</t>
  </si>
  <si>
    <t>专项收入</t>
  </si>
  <si>
    <t>缴入预算管理的行政事业性收费</t>
  </si>
  <si>
    <t>罚没收入</t>
  </si>
  <si>
    <t>国有资源（资产）有偿使用收入</t>
  </si>
  <si>
    <t>一、一般公共预算</t>
  </si>
  <si>
    <t>一、基本支出</t>
  </si>
  <si>
    <t xml:space="preserve">    1、财政拨款</t>
  </si>
  <si>
    <t>1.工资福利支出</t>
  </si>
  <si>
    <t xml:space="preserve">    2、专项收入</t>
  </si>
  <si>
    <t>2.对个人和家庭补助支出</t>
  </si>
  <si>
    <t xml:space="preserve">    3、缴入预算管理的行政事业性收费</t>
  </si>
  <si>
    <t>3.商品和服务支出</t>
  </si>
  <si>
    <t xml:space="preserve">    4、罚没收入</t>
  </si>
  <si>
    <t>二、项目支出</t>
  </si>
  <si>
    <t xml:space="preserve">    5、国有资源（资产）有偿使用收入</t>
  </si>
  <si>
    <t>1.基本建设支出</t>
  </si>
  <si>
    <t>二、国有资本经营预算收入</t>
  </si>
  <si>
    <t>2.专项业务支出</t>
  </si>
  <si>
    <t>三、专户管理的教育收费</t>
  </si>
  <si>
    <t>3.债务项目支出</t>
  </si>
  <si>
    <t>四、政府性基金</t>
  </si>
  <si>
    <t>4.其他人员支出</t>
  </si>
  <si>
    <t>五、事业收入（不含教育收入）</t>
  </si>
  <si>
    <t>5.其他经费支出</t>
  </si>
  <si>
    <t>六、经营收入</t>
  </si>
  <si>
    <t>七、其他收入支出</t>
  </si>
  <si>
    <t>八、专项转移支付</t>
  </si>
  <si>
    <t>本年收入小计</t>
  </si>
  <si>
    <t>加：部门结转资金</t>
  </si>
  <si>
    <t xml:space="preserve">    用事业单位基金弥补收支差额</t>
  </si>
  <si>
    <t>预算02表</t>
  </si>
  <si>
    <t>2018年部门收入总体情况表</t>
  </si>
  <si>
    <t>科目编码</t>
  </si>
  <si>
    <t>单位代码</t>
  </si>
  <si>
    <t>单位（科目）</t>
  </si>
  <si>
    <t>本年收入</t>
  </si>
  <si>
    <t>类</t>
  </si>
  <si>
    <t>款</t>
  </si>
  <si>
    <t>项</t>
  </si>
  <si>
    <t>国有资本经营预算</t>
  </si>
  <si>
    <t>政府性基金收入</t>
  </si>
  <si>
    <t>事业收入（不含教育收入）</t>
  </si>
  <si>
    <t>其他收入</t>
  </si>
  <si>
    <t>093001</t>
  </si>
  <si>
    <t>滑县运河遗产管理处</t>
  </si>
  <si>
    <t>207</t>
  </si>
  <si>
    <t>01</t>
  </si>
  <si>
    <t>99</t>
  </si>
  <si>
    <t xml:space="preserve">  </t>
  </si>
  <si>
    <t xml:space="preserve">  其他文化支出</t>
  </si>
  <si>
    <t>02</t>
  </si>
  <si>
    <t>06</t>
  </si>
  <si>
    <t xml:space="preserve">  历史名城与古迹</t>
  </si>
  <si>
    <t>208</t>
  </si>
  <si>
    <t>05</t>
  </si>
  <si>
    <t xml:space="preserve">  机关事业单位基本养老保险缴费支出</t>
  </si>
  <si>
    <t xml:space="preserve">  机关事业单位职业年金缴费支出</t>
  </si>
  <si>
    <t xml:space="preserve">  其他社会保障和就业支出</t>
  </si>
  <si>
    <t>210</t>
  </si>
  <si>
    <t>11</t>
  </si>
  <si>
    <t xml:space="preserve">  事业单位医疗</t>
  </si>
  <si>
    <t xml:space="preserve">  其他行政事业单位医疗支出</t>
  </si>
  <si>
    <t>221</t>
  </si>
  <si>
    <t xml:space="preserve">  住房公积金</t>
  </si>
  <si>
    <t>预算03表</t>
  </si>
  <si>
    <t>2018年部门支出总体情况表</t>
  </si>
  <si>
    <t>基本支出</t>
  </si>
  <si>
    <t>项目支出</t>
  </si>
  <si>
    <t>工资福利支出</t>
  </si>
  <si>
    <t>商品服务支出</t>
  </si>
  <si>
    <t>对个人和家庭补助支出</t>
  </si>
  <si>
    <t>基本建设支出</t>
  </si>
  <si>
    <t>专项业务支出</t>
  </si>
  <si>
    <t>债务项目支出</t>
  </si>
  <si>
    <t>其他人员支出</t>
  </si>
  <si>
    <t>其他经费支出</t>
  </si>
  <si>
    <t>2018年支出预算经济科目分类汇总表</t>
  </si>
  <si>
    <t>单位:元</t>
  </si>
  <si>
    <t>部门预算经济分类</t>
  </si>
  <si>
    <t>政府预算经济分类</t>
  </si>
  <si>
    <t>2018年</t>
  </si>
  <si>
    <t>科目名称</t>
  </si>
  <si>
    <t>事业收入(不含教育收入)</t>
  </si>
  <si>
    <t>国有资源(资产)有偿使用收入</t>
  </si>
  <si>
    <t xml:space="preserve">  基本工资</t>
  </si>
  <si>
    <t>505</t>
  </si>
  <si>
    <t>50501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</si>
  <si>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</si>
  <si>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</si>
  <si>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</si>
  <si>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</si>
  <si>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</si>
  <si>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</si>
  <si>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</si>
  <si>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</si>
  <si>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</si>
  <si>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>50502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</si>
  <si>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</si>
  <si>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</si>
  <si>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</si>
  <si>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</si>
  <si>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</si>
  <si>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</si>
  <si>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</si>
  <si>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</si>
  <si>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</si>
  <si>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</si>
  <si>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</si>
  <si>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</si>
  <si>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</si>
  <si>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</si>
  <si>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</si>
  <si>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>预算05表</t>
  </si>
  <si>
    <t>2018年财政拨款收支总体情况表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</si>
  <si>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</si>
  <si>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</si>
  <si>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</si>
  <si>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</si>
  <si>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</si>
  <si>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</si>
  <si>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</si>
  <si>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三、政府性基金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</si>
  <si>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</si>
  <si>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</si>
  <si>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</si>
  <si>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</si>
  <si>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</si>
  <si>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</si>
  <si>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</si>
  <si>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</si>
  <si>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</si>
  <si>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</si>
  <si>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</si>
  <si>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</si>
  <si>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</si>
  <si>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</si>
  <si>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</si>
  <si>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</si>
  <si>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</si>
  <si>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</si>
  <si>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</si>
  <si>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</si>
  <si>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</si>
  <si>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预算06表</t>
  </si>
  <si>
    <t>2018年一般公共预算支出情况表</t>
  </si>
  <si>
    <t>对个人和家庭的补助</t>
  </si>
  <si>
    <t>文化体育与传媒支出</t>
  </si>
  <si>
    <t xml:space="preserve">  207</t>
  </si>
  <si>
    <t>社会保障和就业支出</t>
  </si>
  <si>
    <t xml:space="preserve">  208</t>
  </si>
  <si>
    <t>医疗卫生与计划生育支出</t>
  </si>
  <si>
    <t xml:space="preserve">  210</t>
  </si>
  <si>
    <t>住房保障支出</t>
  </si>
  <si>
    <t xml:space="preserve">  221</t>
  </si>
  <si>
    <t>预算07表</t>
  </si>
  <si>
    <t>2018年一般公共预算基本支出情况表</t>
  </si>
  <si>
    <t>其中：财政拨款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</si>
  <si>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</si>
  <si>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</si>
  <si>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</si>
  <si>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</si>
  <si>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</si>
  <si>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</si>
  <si>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</si>
  <si>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</si>
  <si>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</si>
  <si>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 住房公积金</t>
  </si>
  <si>
    <t xml:space="preserve">  商品和服务支出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</si>
  <si>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</si>
  <si>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</si>
  <si>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</si>
  <si>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</si>
  <si>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</si>
  <si>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</si>
  <si>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</si>
  <si>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会议费</t>
  </si>
  <si>
    <t xml:space="preserve">    公务接待费</t>
  </si>
  <si>
    <t xml:space="preserve">    工会经费</t>
  </si>
  <si>
    <t xml:space="preserve">    福利费</t>
  </si>
  <si>
    <t>预算08表</t>
  </si>
  <si>
    <t>2018年国有资本经营预算支出明细表</t>
  </si>
  <si>
    <t>预算09表</t>
  </si>
  <si>
    <t>2018年政府性基金支出明细表</t>
  </si>
  <si>
    <t>部门2018年一般公共预算“三公”经费支出情况统计表</t>
  </si>
  <si>
    <t>单位名称：滑县运河遗产管理处</t>
  </si>
  <si>
    <t>单位：万元</t>
  </si>
  <si>
    <r>
      <t>“</t>
    </r>
    <r>
      <rPr>
        <b/>
        <sz val="12"/>
        <color rgb="FF000000"/>
        <rFont val="宋体"/>
        <charset val="134"/>
      </rPr>
      <t>三公</t>
    </r>
    <r>
      <rPr>
        <b/>
        <sz val="12"/>
        <color rgb="FF000000"/>
        <rFont val="Times New Roman"/>
        <charset val="134"/>
      </rPr>
      <t>”</t>
    </r>
    <r>
      <rPr>
        <b/>
        <sz val="12"/>
        <color rgb="FF000000"/>
        <rFont val="宋体"/>
        <charset val="134"/>
      </rPr>
      <t>经费预算数</t>
    </r>
  </si>
  <si>
    <t>共计</t>
  </si>
  <si>
    <r>
      <t>1</t>
    </r>
    <r>
      <rPr>
        <sz val="12"/>
        <color rgb="FF000000"/>
        <rFont val="宋体"/>
        <charset val="134"/>
      </rPr>
      <t>、因公出国（境）费用</t>
    </r>
  </si>
  <si>
    <r>
      <t>2</t>
    </r>
    <r>
      <rPr>
        <sz val="12"/>
        <color rgb="FF000000"/>
        <rFont val="宋体"/>
        <charset val="134"/>
      </rPr>
      <t>、公务接待费</t>
    </r>
  </si>
  <si>
    <r>
      <t>3</t>
    </r>
    <r>
      <rPr>
        <sz val="12"/>
        <color rgb="FF000000"/>
        <rFont val="宋体"/>
        <charset val="134"/>
      </rPr>
      <t>、公务用车费</t>
    </r>
  </si>
  <si>
    <r>
      <t>其中：（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）公务用车运行维护费</t>
    </r>
  </si>
  <si>
    <r>
      <t xml:space="preserve">      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）公务用车购置</t>
    </r>
  </si>
  <si>
    <r>
      <t>注：按照党中央、国务院有关规定及部门预算管理有关规定，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三公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经费包括因公出国（境）费、公务用车购置及运行费和公务接待费。（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宋体"/>
        <charset val="134"/>
      </rPr>
      <t>）因公出国（境）费，指单位工作人员公务出国（境）的住宿费、旅费、伙食补助费、杂费、培训费等支出。（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宋体"/>
        <charset val="134"/>
      </rPr>
      <t>）公务用车购置及运行费，指单位公务用车购置费及租用费、燃料费、维修费、过路过桥费、保险费等支出，公务用车指用于履行公务的机动车辆，包括领导干部专车、一般公务用车和执法执勤用车。（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宋体"/>
        <charset val="134"/>
      </rPr>
      <t>）公务接待费，指单位按规定开支的各类公务接待（含外宾接待）支出。</t>
    </r>
  </si>
  <si>
    <t xml:space="preserve"> </t>
  </si>
</sst>
</file>

<file path=xl/styles.xml><?xml version="1.0" encoding="utf-8"?>
<styleSheet xmlns="http://schemas.openxmlformats.org/spreadsheetml/2006/main">
  <numFmts count="11">
    <numFmt numFmtId="176" formatCode="* #,##0.00;* \-#,##0.00;* &quot;&quot;??;@"/>
    <numFmt numFmtId="177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.00_ "/>
    <numFmt numFmtId="179" formatCode="#,##0.0_ "/>
    <numFmt numFmtId="44" formatCode="_ &quot;￥&quot;* #,##0.00_ ;_ &quot;￥&quot;* \-#,##0.00_ ;_ &quot;￥&quot;* &quot;-&quot;??_ ;_ @_ "/>
    <numFmt numFmtId="180" formatCode="00"/>
    <numFmt numFmtId="181" formatCode="#,##0.0_);[Red]\(#,##0.0\)"/>
    <numFmt numFmtId="182" formatCode="0000"/>
  </numFmts>
  <fonts count="35">
    <font>
      <sz val="9"/>
      <name val="宋体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6"/>
      <color rgb="FF000000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26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9" borderId="2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8" borderId="21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6" borderId="25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31" fillId="19" borderId="2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70">
    <xf numFmtId="0" fontId="0" fillId="0" borderId="0" xfId="0"/>
    <xf numFmtId="0" fontId="1" fillId="0" borderId="0" xfId="47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righ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justify"/>
    </xf>
    <xf numFmtId="0" fontId="0" fillId="0" borderId="0" xfId="0" applyFill="1"/>
    <xf numFmtId="0" fontId="0" fillId="0" borderId="0" xfId="0" applyFill="1" applyAlignment="1">
      <alignment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10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centerContinuous" vertical="center" wrapText="1"/>
    </xf>
    <xf numFmtId="0" fontId="11" fillId="0" borderId="5" xfId="0" applyFont="1" applyFill="1" applyBorder="1" applyAlignment="1">
      <alignment horizontal="centerContinuous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Continuous"/>
    </xf>
    <xf numFmtId="0" fontId="11" fillId="0" borderId="7" xfId="0" applyNumberFormat="1" applyFont="1" applyFill="1" applyBorder="1" applyAlignment="1" applyProtection="1">
      <alignment horizontal="centerContinuous"/>
    </xf>
    <xf numFmtId="0" fontId="11" fillId="0" borderId="8" xfId="0" applyNumberFormat="1" applyFont="1" applyFill="1" applyBorder="1" applyAlignment="1" applyProtection="1">
      <alignment horizontal="centerContinuous"/>
    </xf>
    <xf numFmtId="0" fontId="11" fillId="0" borderId="9" xfId="0" applyFont="1" applyFill="1" applyBorder="1" applyAlignment="1">
      <alignment horizontal="centerContinuous" vertical="center"/>
    </xf>
    <xf numFmtId="0" fontId="11" fillId="0" borderId="10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right"/>
    </xf>
    <xf numFmtId="0" fontId="11" fillId="0" borderId="0" xfId="0" applyNumberFormat="1" applyFont="1" applyFill="1" applyAlignment="1" applyProtection="1">
      <alignment horizontal="centerContinuous" vertical="center"/>
    </xf>
    <xf numFmtId="0" fontId="11" fillId="0" borderId="5" xfId="0" applyNumberFormat="1" applyFont="1" applyFill="1" applyBorder="1" applyAlignment="1" applyProtection="1">
      <alignment horizontal="centerContinuous"/>
    </xf>
    <xf numFmtId="0" fontId="11" fillId="0" borderId="12" xfId="0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centerContinuous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1" fillId="0" borderId="0" xfId="39" applyFont="1"/>
    <xf numFmtId="0" fontId="1" fillId="0" borderId="0" xfId="39" applyFont="1" applyFill="1"/>
    <xf numFmtId="0" fontId="0" fillId="0" borderId="0" xfId="39"/>
    <xf numFmtId="176" fontId="11" fillId="0" borderId="0" xfId="50" applyNumberFormat="1" applyFont="1" applyFill="1" applyAlignment="1" applyProtection="1">
      <alignment horizontal="left" vertical="center" wrapText="1"/>
    </xf>
    <xf numFmtId="0" fontId="1" fillId="0" borderId="0" xfId="0" applyFont="1" applyFill="1" applyAlignment="1">
      <alignment vertical="center"/>
    </xf>
    <xf numFmtId="0" fontId="12" fillId="0" borderId="0" xfId="39" applyNumberFormat="1" applyFont="1" applyFill="1" applyAlignment="1" applyProtection="1">
      <alignment horizontal="center" vertical="center"/>
    </xf>
    <xf numFmtId="0" fontId="11" fillId="0" borderId="14" xfId="39" applyFont="1" applyFill="1" applyBorder="1" applyAlignment="1">
      <alignment horizontal="left" vertical="center"/>
    </xf>
    <xf numFmtId="0" fontId="11" fillId="2" borderId="14" xfId="39" applyFont="1" applyFill="1" applyBorder="1" applyAlignment="1">
      <alignment horizontal="left" vertical="center"/>
    </xf>
    <xf numFmtId="0" fontId="11" fillId="0" borderId="5" xfId="39" applyNumberFormat="1" applyFont="1" applyFill="1" applyBorder="1" applyAlignment="1" applyProtection="1">
      <alignment horizontal="center" vertical="center"/>
    </xf>
    <xf numFmtId="0" fontId="11" fillId="0" borderId="7" xfId="39" applyNumberFormat="1" applyFont="1" applyFill="1" applyBorder="1" applyAlignment="1" applyProtection="1">
      <alignment horizontal="center" vertical="center" wrapText="1"/>
    </xf>
    <xf numFmtId="0" fontId="11" fillId="0" borderId="5" xfId="51" applyFont="1" applyBorder="1" applyAlignment="1">
      <alignment horizontal="center" wrapText="1"/>
    </xf>
    <xf numFmtId="0" fontId="11" fillId="0" borderId="10" xfId="39" applyNumberFormat="1" applyFont="1" applyFill="1" applyBorder="1" applyAlignment="1" applyProtection="1">
      <alignment horizontal="center" vertical="center" wrapText="1"/>
    </xf>
    <xf numFmtId="0" fontId="11" fillId="0" borderId="5" xfId="51" applyFont="1" applyBorder="1" applyAlignment="1">
      <alignment horizontal="center" vertical="center" wrapText="1"/>
    </xf>
    <xf numFmtId="0" fontId="11" fillId="0" borderId="5" xfId="39" applyNumberFormat="1" applyFont="1" applyFill="1" applyBorder="1" applyAlignment="1" applyProtection="1">
      <alignment horizontal="center" vertical="center" wrapText="1"/>
    </xf>
    <xf numFmtId="0" fontId="11" fillId="0" borderId="5" xfId="39" applyNumberFormat="1" applyFont="1" applyFill="1" applyBorder="1" applyAlignment="1">
      <alignment horizontal="center" vertical="center"/>
    </xf>
    <xf numFmtId="4" fontId="11" fillId="0" borderId="5" xfId="39" applyNumberFormat="1" applyFont="1" applyFill="1" applyBorder="1" applyAlignment="1">
      <alignment horizontal="right" vertical="center"/>
    </xf>
    <xf numFmtId="0" fontId="11" fillId="0" borderId="5" xfId="39" applyNumberFormat="1" applyFont="1" applyFill="1" applyBorder="1" applyAlignment="1">
      <alignment horizontal="left" vertical="center"/>
    </xf>
    <xf numFmtId="0" fontId="1" fillId="0" borderId="0" xfId="36" applyFont="1"/>
    <xf numFmtId="0" fontId="1" fillId="0" borderId="0" xfId="36" applyFont="1" applyFill="1"/>
    <xf numFmtId="0" fontId="0" fillId="0" borderId="0" xfId="36"/>
    <xf numFmtId="180" fontId="11" fillId="0" borderId="0" xfId="36" applyNumberFormat="1" applyFont="1" applyFill="1" applyAlignment="1" applyProtection="1">
      <alignment horizontal="center" vertical="center"/>
    </xf>
    <xf numFmtId="182" fontId="11" fillId="0" borderId="0" xfId="36" applyNumberFormat="1" applyFont="1" applyFill="1" applyAlignment="1" applyProtection="1">
      <alignment horizontal="center" vertical="center"/>
    </xf>
    <xf numFmtId="0" fontId="11" fillId="0" borderId="0" xfId="36" applyNumberFormat="1" applyFont="1" applyFill="1" applyAlignment="1" applyProtection="1">
      <alignment horizontal="left" vertical="center" wrapText="1"/>
    </xf>
    <xf numFmtId="181" fontId="11" fillId="0" borderId="0" xfId="36" applyNumberFormat="1" applyFont="1" applyFill="1" applyAlignment="1" applyProtection="1">
      <alignment vertical="center"/>
    </xf>
    <xf numFmtId="179" fontId="11" fillId="0" borderId="0" xfId="36" applyNumberFormat="1" applyFont="1" applyFill="1" applyAlignment="1" applyProtection="1">
      <alignment vertical="center"/>
    </xf>
    <xf numFmtId="0" fontId="12" fillId="0" borderId="0" xfId="36" applyNumberFormat="1" applyFont="1" applyFill="1" applyAlignment="1" applyProtection="1">
      <alignment horizontal="center" vertical="center"/>
    </xf>
    <xf numFmtId="180" fontId="11" fillId="0" borderId="14" xfId="36" applyNumberFormat="1" applyFont="1" applyFill="1" applyBorder="1" applyAlignment="1" applyProtection="1">
      <alignment vertical="center"/>
    </xf>
    <xf numFmtId="180" fontId="11" fillId="2" borderId="14" xfId="36" applyNumberFormat="1" applyFont="1" applyFill="1" applyBorder="1" applyAlignment="1" applyProtection="1">
      <alignment vertical="center"/>
    </xf>
    <xf numFmtId="181" fontId="11" fillId="0" borderId="14" xfId="36" applyNumberFormat="1" applyFont="1" applyFill="1" applyBorder="1" applyAlignment="1" applyProtection="1">
      <alignment vertical="center"/>
    </xf>
    <xf numFmtId="0" fontId="11" fillId="0" borderId="10" xfId="36" applyNumberFormat="1" applyFont="1" applyFill="1" applyBorder="1" applyAlignment="1" applyProtection="1">
      <alignment horizontal="centerContinuous" vertical="center"/>
    </xf>
    <xf numFmtId="0" fontId="11" fillId="0" borderId="5" xfId="36" applyNumberFormat="1" applyFont="1" applyFill="1" applyBorder="1" applyAlignment="1" applyProtection="1">
      <alignment horizontal="centerContinuous" vertical="center"/>
    </xf>
    <xf numFmtId="0" fontId="11" fillId="0" borderId="5" xfId="36" applyNumberFormat="1" applyFont="1" applyFill="1" applyBorder="1" applyAlignment="1" applyProtection="1">
      <alignment horizontal="center" vertical="center" wrapText="1"/>
    </xf>
    <xf numFmtId="0" fontId="11" fillId="0" borderId="8" xfId="36" applyNumberFormat="1" applyFont="1" applyFill="1" applyBorder="1" applyAlignment="1" applyProtection="1">
      <alignment horizontal="centerContinuous" vertical="center"/>
    </xf>
    <xf numFmtId="180" fontId="11" fillId="0" borderId="5" xfId="36" applyNumberFormat="1" applyFont="1" applyFill="1" applyBorder="1" applyAlignment="1" applyProtection="1">
      <alignment horizontal="center" vertical="center"/>
    </xf>
    <xf numFmtId="182" fontId="11" fillId="0" borderId="5" xfId="36" applyNumberFormat="1" applyFont="1" applyFill="1" applyBorder="1" applyAlignment="1" applyProtection="1">
      <alignment horizontal="center" vertical="center"/>
    </xf>
    <xf numFmtId="0" fontId="11" fillId="0" borderId="11" xfId="36" applyNumberFormat="1" applyFont="1" applyFill="1" applyBorder="1" applyAlignment="1" applyProtection="1">
      <alignment horizontal="center" vertical="center" wrapText="1"/>
    </xf>
    <xf numFmtId="49" fontId="11" fillId="0" borderId="5" xfId="36" applyNumberFormat="1" applyFont="1" applyFill="1" applyBorder="1" applyAlignment="1" applyProtection="1">
      <alignment horizontal="left" vertical="center"/>
    </xf>
    <xf numFmtId="177" fontId="11" fillId="0" borderId="5" xfId="36" applyNumberFormat="1" applyFont="1" applyFill="1" applyBorder="1" applyAlignment="1" applyProtection="1">
      <alignment horizontal="right" vertical="center"/>
    </xf>
    <xf numFmtId="0" fontId="11" fillId="0" borderId="5" xfId="36" applyNumberFormat="1" applyFont="1" applyFill="1" applyBorder="1" applyAlignment="1" applyProtection="1">
      <alignment horizontal="left" vertical="center" wrapText="1"/>
    </xf>
    <xf numFmtId="0" fontId="0" fillId="0" borderId="0" xfId="36" applyAlignment="1">
      <alignment horizontal="left"/>
    </xf>
    <xf numFmtId="181" fontId="11" fillId="0" borderId="0" xfId="36" applyNumberFormat="1" applyFont="1" applyFill="1" applyAlignment="1" applyProtection="1">
      <alignment horizontal="right" vertical="center"/>
    </xf>
    <xf numFmtId="181" fontId="11" fillId="0" borderId="0" xfId="36" applyNumberFormat="1" applyFont="1" applyFill="1" applyAlignment="1" applyProtection="1">
      <alignment horizontal="right"/>
    </xf>
    <xf numFmtId="0" fontId="11" fillId="0" borderId="11" xfId="36" applyNumberFormat="1" applyFont="1" applyFill="1" applyBorder="1" applyAlignment="1" applyProtection="1">
      <alignment horizontal="centerContinuous" vertical="center"/>
    </xf>
    <xf numFmtId="0" fontId="11" fillId="0" borderId="7" xfId="36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1" fillId="0" borderId="0" xfId="0" applyFont="1"/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1" fillId="0" borderId="8" xfId="0" applyNumberFormat="1" applyFont="1" applyFill="1" applyBorder="1" applyAlignment="1" applyProtection="1">
      <alignment horizontal="centerContinuous" vertical="center"/>
    </xf>
    <xf numFmtId="0" fontId="11" fillId="0" borderId="5" xfId="0" applyNumberFormat="1" applyFont="1" applyFill="1" applyBorder="1" applyAlignment="1" applyProtection="1">
      <alignment horizontal="centerContinuous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/>
    </xf>
    <xf numFmtId="177" fontId="11" fillId="0" borderId="10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 wrapText="1"/>
    </xf>
    <xf numFmtId="177" fontId="11" fillId="0" borderId="5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Alignment="1">
      <alignment horizontal="right" vertical="center"/>
    </xf>
    <xf numFmtId="0" fontId="11" fillId="0" borderId="7" xfId="0" applyFont="1" applyFill="1" applyBorder="1" applyAlignment="1">
      <alignment vertical="center" wrapText="1"/>
    </xf>
    <xf numFmtId="177" fontId="11" fillId="0" borderId="13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/>
    </xf>
    <xf numFmtId="177" fontId="11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177" fontId="11" fillId="0" borderId="5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39" applyNumberFormat="1" applyFont="1" applyFill="1" applyAlignment="1" applyProtection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7" xfId="51" applyFont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ill="1" applyBorder="1" applyAlignment="1">
      <alignment horizontal="left" vertical="center"/>
    </xf>
    <xf numFmtId="0" fontId="0" fillId="0" borderId="0" xfId="39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1" fillId="0" borderId="8" xfId="51" applyFont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11" fillId="0" borderId="11" xfId="51" applyFont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right" vertical="center"/>
    </xf>
    <xf numFmtId="0" fontId="11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NumberFormat="1"/>
    <xf numFmtId="0" fontId="11" fillId="0" borderId="0" xfId="0" applyNumberFormat="1" applyFont="1"/>
    <xf numFmtId="0" fontId="11" fillId="0" borderId="15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>
      <alignment horizontal="right" vertical="center"/>
    </xf>
    <xf numFmtId="177" fontId="11" fillId="0" borderId="16" xfId="0" applyNumberFormat="1" applyFont="1" applyFill="1" applyBorder="1" applyAlignment="1" applyProtection="1">
      <alignment horizontal="right" vertical="center"/>
    </xf>
    <xf numFmtId="177" fontId="11" fillId="0" borderId="17" xfId="0" applyNumberFormat="1" applyFont="1" applyFill="1" applyBorder="1" applyAlignment="1" applyProtection="1">
      <alignment horizontal="right" vertical="center"/>
    </xf>
    <xf numFmtId="177" fontId="11" fillId="0" borderId="15" xfId="0" applyNumberFormat="1" applyFont="1" applyFill="1" applyBorder="1" applyAlignment="1" applyProtection="1">
      <alignment horizontal="right" vertical="center"/>
    </xf>
    <xf numFmtId="177" fontId="11" fillId="0" borderId="6" xfId="0" applyNumberFormat="1" applyFont="1" applyFill="1" applyBorder="1" applyAlignment="1" applyProtection="1">
      <alignment horizontal="right" vertical="center"/>
    </xf>
    <xf numFmtId="177" fontId="11" fillId="0" borderId="5" xfId="0" applyNumberFormat="1" applyFont="1" applyFill="1" applyBorder="1" applyAlignment="1">
      <alignment vertical="center"/>
    </xf>
    <xf numFmtId="177" fontId="11" fillId="0" borderId="7" xfId="0" applyNumberFormat="1" applyFont="1" applyFill="1" applyBorder="1" applyAlignment="1" applyProtection="1">
      <alignment vertical="center"/>
    </xf>
    <xf numFmtId="177" fontId="11" fillId="0" borderId="5" xfId="0" applyNumberFormat="1" applyFont="1" applyFill="1" applyBorder="1" applyAlignment="1" applyProtection="1">
      <alignment vertical="center"/>
    </xf>
    <xf numFmtId="0" fontId="11" fillId="0" borderId="15" xfId="0" applyNumberFormat="1" applyFont="1" applyFill="1" applyBorder="1" applyAlignment="1" applyProtection="1">
      <alignment vertical="center"/>
    </xf>
    <xf numFmtId="0" fontId="11" fillId="0" borderId="11" xfId="0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177" fontId="11" fillId="0" borderId="11" xfId="0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NumberFormat="1" applyFont="1" applyBorder="1" applyAlignment="1">
      <alignment vertical="center"/>
    </xf>
    <xf numFmtId="177" fontId="11" fillId="0" borderId="5" xfId="0" applyNumberFormat="1" applyFont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常规_EE70A06373940074E0430A0804CB007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_1CA533C19B3D4F97A03DF3BC178ADD31" xfId="47"/>
    <cellStyle name="60% - 强调文字颜色 5" xfId="48" builtinId="48"/>
    <cellStyle name="强调文字颜色 6" xfId="49" builtinId="49"/>
    <cellStyle name="常规_0C0E50DD51360000E0530A0804CB2C68" xfId="50"/>
    <cellStyle name="常规_1、政府组成部门预算分析-基本支出" xfId="51"/>
    <cellStyle name="40% - 强调文字颜色 6" xfId="52" builtinId="51"/>
    <cellStyle name="60% - 强调文字颜色 6" xfId="53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39"/>
  <sheetViews>
    <sheetView showGridLines="0" showZeros="0" workbookViewId="0">
      <selection activeCell="J17" sqref="J17"/>
    </sheetView>
  </sheetViews>
  <sheetFormatPr defaultColWidth="9.16666666666667" defaultRowHeight="12.75" customHeight="1"/>
  <cols>
    <col min="1" max="1" width="40.5" customWidth="1"/>
    <col min="2" max="2" width="17.6666666666667" customWidth="1"/>
    <col min="3" max="3" width="26.3333333333333" customWidth="1"/>
    <col min="4" max="4" width="16.8333333333333" customWidth="1"/>
    <col min="5" max="5" width="10.8333333333333" customWidth="1"/>
    <col min="6" max="6" width="14.8333333333333" style="148" customWidth="1"/>
    <col min="7" max="7" width="16.8333333333333" customWidth="1"/>
    <col min="8" max="8" width="15.3333333333333" customWidth="1"/>
    <col min="9" max="9" width="14.6666666666667" customWidth="1"/>
    <col min="10" max="10" width="15.5" customWidth="1"/>
    <col min="11" max="11" width="16" customWidth="1"/>
    <col min="12" max="13" width="15.8333333333333" hidden="1" customWidth="1"/>
    <col min="14" max="14" width="6.5" hidden="1" customWidth="1"/>
    <col min="15" max="16" width="15.8333333333333" hidden="1" customWidth="1"/>
    <col min="17" max="17" width="11" hidden="1" customWidth="1"/>
    <col min="18" max="19" width="9.16666666666667" hidden="1" customWidth="1"/>
    <col min="20" max="20" width="17.8333333333333" customWidth="1"/>
  </cols>
  <sheetData>
    <row r="1" ht="15" customHeight="1" spans="1:1">
      <c r="A1" s="93" t="s">
        <v>0</v>
      </c>
    </row>
    <row r="2" ht="28.5" customHeight="1" spans="1:20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customHeight="1" spans="1:20">
      <c r="A3" s="93"/>
      <c r="B3" s="93"/>
      <c r="C3" s="93"/>
      <c r="D3" s="93"/>
      <c r="E3" s="93"/>
      <c r="F3" s="149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 t="s">
        <v>2</v>
      </c>
    </row>
    <row r="4" customHeight="1" spans="1:20">
      <c r="A4" s="94" t="s">
        <v>3</v>
      </c>
      <c r="B4" s="95"/>
      <c r="C4" s="96" t="s">
        <v>4</v>
      </c>
      <c r="D4" s="150"/>
      <c r="E4" s="150"/>
      <c r="F4" s="150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8"/>
      <c r="T4" s="98"/>
    </row>
    <row r="5" ht="21.75" customHeight="1" spans="1:20">
      <c r="A5" s="99" t="s">
        <v>5</v>
      </c>
      <c r="B5" s="99" t="s">
        <v>6</v>
      </c>
      <c r="C5" s="99" t="s">
        <v>5</v>
      </c>
      <c r="D5" s="23" t="s">
        <v>7</v>
      </c>
      <c r="E5" s="23" t="s">
        <v>8</v>
      </c>
      <c r="F5" s="23" t="s">
        <v>9</v>
      </c>
      <c r="G5" s="97" t="s">
        <v>10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8"/>
      <c r="T5" s="98"/>
    </row>
    <row r="6" s="89" customFormat="1" ht="28.5" customHeight="1" spans="1:20">
      <c r="A6" s="99"/>
      <c r="B6" s="99"/>
      <c r="C6" s="99"/>
      <c r="D6" s="23"/>
      <c r="E6" s="23"/>
      <c r="F6" s="23"/>
      <c r="G6" s="151" t="s">
        <v>11</v>
      </c>
      <c r="H6" s="100" t="s">
        <v>12</v>
      </c>
      <c r="I6" s="101"/>
      <c r="J6" s="101"/>
      <c r="K6" s="101"/>
      <c r="L6" s="101"/>
      <c r="M6" s="116"/>
      <c r="N6" s="117" t="s">
        <v>13</v>
      </c>
      <c r="O6" s="145" t="s">
        <v>14</v>
      </c>
      <c r="P6" s="145" t="s">
        <v>15</v>
      </c>
      <c r="Q6" s="145" t="s">
        <v>16</v>
      </c>
      <c r="R6" s="145" t="s">
        <v>17</v>
      </c>
      <c r="S6" s="23" t="s">
        <v>18</v>
      </c>
      <c r="T6" s="23" t="s">
        <v>19</v>
      </c>
    </row>
    <row r="7" ht="63" customHeight="1" spans="1:20">
      <c r="A7" s="99"/>
      <c r="B7" s="99"/>
      <c r="C7" s="99"/>
      <c r="D7" s="23"/>
      <c r="E7" s="23"/>
      <c r="F7" s="23"/>
      <c r="G7" s="116"/>
      <c r="H7" s="102" t="s">
        <v>20</v>
      </c>
      <c r="I7" s="102" t="s">
        <v>21</v>
      </c>
      <c r="J7" s="30" t="s">
        <v>22</v>
      </c>
      <c r="K7" s="102" t="s">
        <v>23</v>
      </c>
      <c r="L7" s="102" t="s">
        <v>24</v>
      </c>
      <c r="M7" s="102" t="s">
        <v>25</v>
      </c>
      <c r="N7" s="118"/>
      <c r="O7" s="23"/>
      <c r="P7" s="23"/>
      <c r="Q7" s="23"/>
      <c r="R7" s="23"/>
      <c r="S7" s="23"/>
      <c r="T7" s="23"/>
    </row>
    <row r="8" s="90" customFormat="1" ht="24" customHeight="1" spans="1:20">
      <c r="A8" s="103" t="s">
        <v>26</v>
      </c>
      <c r="B8" s="104">
        <v>708544.22</v>
      </c>
      <c r="C8" s="103" t="s">
        <v>27</v>
      </c>
      <c r="D8" s="152">
        <v>608544.22</v>
      </c>
      <c r="E8" s="153">
        <v>0</v>
      </c>
      <c r="F8" s="154">
        <v>0</v>
      </c>
      <c r="G8" s="155">
        <v>608544.22</v>
      </c>
      <c r="H8" s="156">
        <v>608544.22</v>
      </c>
      <c r="I8" s="156">
        <v>608544.22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0</v>
      </c>
      <c r="P8" s="156">
        <v>0</v>
      </c>
      <c r="Q8" s="153">
        <v>0</v>
      </c>
      <c r="R8" s="156">
        <v>0</v>
      </c>
      <c r="S8" s="106">
        <v>0</v>
      </c>
      <c r="T8" s="106">
        <v>0</v>
      </c>
    </row>
    <row r="9" s="90" customFormat="1" ht="24" customHeight="1" spans="1:20">
      <c r="A9" s="108" t="s">
        <v>28</v>
      </c>
      <c r="B9" s="109">
        <v>708544.22</v>
      </c>
      <c r="C9" s="110" t="s">
        <v>29</v>
      </c>
      <c r="D9" s="111">
        <v>561137.38</v>
      </c>
      <c r="E9" s="156">
        <v>0</v>
      </c>
      <c r="F9" s="109">
        <v>0</v>
      </c>
      <c r="G9" s="155">
        <v>561137.38</v>
      </c>
      <c r="H9" s="156">
        <v>561137.38</v>
      </c>
      <c r="I9" s="156">
        <v>561137.38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06">
        <v>0</v>
      </c>
      <c r="T9" s="106">
        <v>0</v>
      </c>
    </row>
    <row r="10" s="90" customFormat="1" ht="24" customHeight="1" spans="1:20">
      <c r="A10" s="108" t="s">
        <v>30</v>
      </c>
      <c r="B10" s="109">
        <v>0</v>
      </c>
      <c r="C10" s="110" t="s">
        <v>31</v>
      </c>
      <c r="D10" s="111">
        <v>0</v>
      </c>
      <c r="E10" s="156">
        <v>0</v>
      </c>
      <c r="F10" s="109">
        <v>0</v>
      </c>
      <c r="G10" s="155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06">
        <v>0</v>
      </c>
      <c r="T10" s="106">
        <v>0</v>
      </c>
    </row>
    <row r="11" s="90" customFormat="1" ht="24" customHeight="1" spans="1:20">
      <c r="A11" s="108" t="s">
        <v>32</v>
      </c>
      <c r="B11" s="109">
        <v>0</v>
      </c>
      <c r="C11" s="110" t="s">
        <v>33</v>
      </c>
      <c r="D11" s="111">
        <v>47406.84</v>
      </c>
      <c r="E11" s="156">
        <v>0</v>
      </c>
      <c r="F11" s="109">
        <v>0</v>
      </c>
      <c r="G11" s="155">
        <v>47406.84</v>
      </c>
      <c r="H11" s="156">
        <v>47406.84</v>
      </c>
      <c r="I11" s="156">
        <v>47406.84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06">
        <v>0</v>
      </c>
      <c r="T11" s="106">
        <v>0</v>
      </c>
    </row>
    <row r="12" s="90" customFormat="1" ht="24" customHeight="1" spans="1:20">
      <c r="A12" s="108" t="s">
        <v>34</v>
      </c>
      <c r="B12" s="109">
        <v>0</v>
      </c>
      <c r="C12" s="110" t="s">
        <v>35</v>
      </c>
      <c r="D12" s="111">
        <v>422074.07</v>
      </c>
      <c r="E12" s="156">
        <v>0</v>
      </c>
      <c r="F12" s="109">
        <v>322074.07</v>
      </c>
      <c r="G12" s="155">
        <v>100000</v>
      </c>
      <c r="H12" s="156">
        <v>100000</v>
      </c>
      <c r="I12" s="156">
        <v>100000</v>
      </c>
      <c r="J12" s="106">
        <v>0</v>
      </c>
      <c r="K12" s="155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06">
        <v>0</v>
      </c>
      <c r="T12" s="106">
        <v>0</v>
      </c>
    </row>
    <row r="13" s="90" customFormat="1" ht="24" customHeight="1" spans="1:20">
      <c r="A13" s="108" t="s">
        <v>36</v>
      </c>
      <c r="B13" s="109">
        <v>0</v>
      </c>
      <c r="C13" s="110" t="s">
        <v>37</v>
      </c>
      <c r="D13" s="111">
        <v>0</v>
      </c>
      <c r="E13" s="156">
        <v>0</v>
      </c>
      <c r="F13" s="109">
        <v>0</v>
      </c>
      <c r="G13" s="155">
        <v>0</v>
      </c>
      <c r="H13" s="156">
        <v>0</v>
      </c>
      <c r="I13" s="156">
        <v>0</v>
      </c>
      <c r="J13" s="153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06">
        <v>0</v>
      </c>
      <c r="T13" s="106">
        <v>0</v>
      </c>
    </row>
    <row r="14" s="90" customFormat="1" ht="24" customHeight="1" spans="1:20">
      <c r="A14" s="108" t="s">
        <v>38</v>
      </c>
      <c r="B14" s="109">
        <v>0</v>
      </c>
      <c r="C14" s="110" t="s">
        <v>39</v>
      </c>
      <c r="D14" s="111">
        <v>0</v>
      </c>
      <c r="E14" s="156">
        <v>0</v>
      </c>
      <c r="F14" s="109">
        <v>0</v>
      </c>
      <c r="G14" s="155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0</v>
      </c>
      <c r="Q14" s="156">
        <v>0</v>
      </c>
      <c r="R14" s="156">
        <v>0</v>
      </c>
      <c r="S14" s="106">
        <v>0</v>
      </c>
      <c r="T14" s="106">
        <v>0</v>
      </c>
    </row>
    <row r="15" s="90" customFormat="1" ht="24" customHeight="1" spans="1:20">
      <c r="A15" s="110" t="s">
        <v>40</v>
      </c>
      <c r="B15" s="106">
        <v>0</v>
      </c>
      <c r="C15" s="110" t="s">
        <v>41</v>
      </c>
      <c r="D15" s="111">
        <v>0</v>
      </c>
      <c r="E15" s="156">
        <v>0</v>
      </c>
      <c r="F15" s="109">
        <v>0</v>
      </c>
      <c r="G15" s="155">
        <v>0</v>
      </c>
      <c r="H15" s="156">
        <v>0</v>
      </c>
      <c r="I15" s="156">
        <v>0</v>
      </c>
      <c r="J15" s="106">
        <v>0</v>
      </c>
      <c r="K15" s="155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06">
        <v>0</v>
      </c>
      <c r="T15" s="106">
        <v>0</v>
      </c>
    </row>
    <row r="16" s="90" customFormat="1" ht="24" customHeight="1" spans="1:20">
      <c r="A16" s="110" t="s">
        <v>42</v>
      </c>
      <c r="B16" s="106">
        <v>0</v>
      </c>
      <c r="C16" s="110" t="s">
        <v>43</v>
      </c>
      <c r="D16" s="111">
        <v>0</v>
      </c>
      <c r="E16" s="156">
        <v>0</v>
      </c>
      <c r="F16" s="109">
        <v>0</v>
      </c>
      <c r="G16" s="155">
        <v>0</v>
      </c>
      <c r="H16" s="156">
        <v>0</v>
      </c>
      <c r="I16" s="156">
        <v>0</v>
      </c>
      <c r="J16" s="153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06">
        <v>0</v>
      </c>
      <c r="T16" s="106">
        <v>0</v>
      </c>
    </row>
    <row r="17" s="90" customFormat="1" ht="24" customHeight="1" spans="1:20">
      <c r="A17" s="110" t="s">
        <v>44</v>
      </c>
      <c r="B17" s="106">
        <v>0</v>
      </c>
      <c r="C17" s="110" t="s">
        <v>45</v>
      </c>
      <c r="D17" s="111">
        <v>422074.07</v>
      </c>
      <c r="E17" s="156">
        <v>0</v>
      </c>
      <c r="F17" s="109">
        <v>322074.07</v>
      </c>
      <c r="G17" s="155">
        <v>100000</v>
      </c>
      <c r="H17" s="156">
        <v>100000</v>
      </c>
      <c r="I17" s="156">
        <v>100000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06">
        <v>0</v>
      </c>
      <c r="T17" s="106">
        <v>0</v>
      </c>
    </row>
    <row r="18" s="90" customFormat="1" ht="24" customHeight="1" spans="1:20">
      <c r="A18" s="110" t="s">
        <v>46</v>
      </c>
      <c r="B18" s="106">
        <v>0</v>
      </c>
      <c r="C18" s="110"/>
      <c r="D18" s="157"/>
      <c r="E18" s="158"/>
      <c r="F18" s="159"/>
      <c r="G18" s="160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9"/>
      <c r="T18" s="159"/>
    </row>
    <row r="19" s="90" customFormat="1" ht="24" customHeight="1" spans="1:20">
      <c r="A19" s="110" t="s">
        <v>47</v>
      </c>
      <c r="B19" s="106">
        <v>0</v>
      </c>
      <c r="C19" s="161"/>
      <c r="D19" s="162"/>
      <c r="E19" s="163"/>
      <c r="F19" s="163"/>
      <c r="G19" s="164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</row>
    <row r="20" s="90" customFormat="1" ht="24" customHeight="1" spans="1:20">
      <c r="A20" s="110" t="s">
        <v>48</v>
      </c>
      <c r="B20" s="106">
        <v>0</v>
      </c>
      <c r="C20" s="161"/>
      <c r="D20" s="165"/>
      <c r="E20" s="165"/>
      <c r="F20" s="165"/>
      <c r="G20" s="164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</row>
    <row r="21" s="90" customFormat="1" ht="24" customHeight="1" spans="1:20">
      <c r="A21" s="112" t="s">
        <v>49</v>
      </c>
      <c r="B21" s="106">
        <v>708544.22</v>
      </c>
      <c r="C21" s="161"/>
      <c r="D21" s="165"/>
      <c r="E21" s="165"/>
      <c r="F21" s="165"/>
      <c r="G21" s="164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</row>
    <row r="22" s="90" customFormat="1" ht="24" customHeight="1" spans="1:20">
      <c r="A22" s="110" t="s">
        <v>50</v>
      </c>
      <c r="B22" s="106">
        <v>322074.07</v>
      </c>
      <c r="C22" s="161"/>
      <c r="D22" s="165"/>
      <c r="E22" s="165"/>
      <c r="F22" s="165"/>
      <c r="G22" s="164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</row>
    <row r="23" s="90" customFormat="1" ht="24" customHeight="1" spans="1:20">
      <c r="A23" s="110" t="s">
        <v>51</v>
      </c>
      <c r="B23" s="106">
        <v>0</v>
      </c>
      <c r="C23" s="161"/>
      <c r="D23" s="165"/>
      <c r="E23" s="165"/>
      <c r="F23" s="165"/>
      <c r="G23" s="164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</row>
    <row r="24" s="91" customFormat="1" ht="24" customHeight="1" spans="1:20">
      <c r="A24" s="166"/>
      <c r="B24" s="106"/>
      <c r="C24" s="161"/>
      <c r="D24" s="165"/>
      <c r="E24" s="165"/>
      <c r="F24" s="165"/>
      <c r="G24" s="167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</row>
    <row r="25" s="91" customFormat="1" ht="24" customHeight="1" spans="1:20">
      <c r="A25" s="166"/>
      <c r="B25" s="106"/>
      <c r="C25" s="161"/>
      <c r="D25" s="165"/>
      <c r="E25" s="165"/>
      <c r="F25" s="165"/>
      <c r="G25" s="167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</row>
    <row r="26" s="91" customFormat="1" ht="24" customHeight="1" spans="1:20">
      <c r="A26" s="114"/>
      <c r="B26" s="106"/>
      <c r="C26" s="161"/>
      <c r="D26" s="165"/>
      <c r="E26" s="165"/>
      <c r="F26" s="165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</row>
    <row r="27" s="90" customFormat="1" ht="24" customHeight="1" spans="1:20">
      <c r="A27" s="115" t="s">
        <v>7</v>
      </c>
      <c r="B27" s="111">
        <v>1030618.29</v>
      </c>
      <c r="C27" s="169" t="s">
        <v>7</v>
      </c>
      <c r="D27" s="132">
        <v>1030618.29</v>
      </c>
      <c r="E27" s="132">
        <v>0</v>
      </c>
      <c r="F27" s="132">
        <v>322074.07</v>
      </c>
      <c r="G27" s="132">
        <v>708544.22</v>
      </c>
      <c r="H27" s="132">
        <v>708544.22</v>
      </c>
      <c r="I27" s="132">
        <v>708544.22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</row>
    <row r="39" customHeight="1" spans="19:19">
      <c r="S39" s="15"/>
    </row>
  </sheetData>
  <sheetProtection formatCells="0" formatColumns="0" formatRows="0"/>
  <mergeCells count="16">
    <mergeCell ref="A4:B4"/>
    <mergeCell ref="H6:M6"/>
    <mergeCell ref="A5:A7"/>
    <mergeCell ref="B5:B7"/>
    <mergeCell ref="C5:C7"/>
    <mergeCell ref="D5:D7"/>
    <mergeCell ref="E5:E7"/>
    <mergeCell ref="F5:F7"/>
    <mergeCell ref="G6:G7"/>
    <mergeCell ref="N6:N7"/>
    <mergeCell ref="O6:O7"/>
    <mergeCell ref="P6:P7"/>
    <mergeCell ref="Q6:Q7"/>
    <mergeCell ref="R6:R7"/>
    <mergeCell ref="S6:S7"/>
    <mergeCell ref="T6:T7"/>
  </mergeCells>
  <printOptions horizontalCentered="1"/>
  <pageMargins left="0.786805555555556" right="0.786805555555556" top="0.984027777777778" bottom="0.786805555555556" header="0" footer="0"/>
  <pageSetup paperSize="8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tabSelected="1" workbookViewId="0">
      <selection activeCell="A11" sqref="$A11:$XFD11"/>
    </sheetView>
  </sheetViews>
  <sheetFormatPr defaultColWidth="12" defaultRowHeight="14.25" outlineLevelCol="1"/>
  <cols>
    <col min="1" max="1" width="29.5" style="1" customWidth="1"/>
    <col min="2" max="2" width="83.6666666666667" style="1" customWidth="1"/>
    <col min="3" max="16384" width="12" style="1"/>
  </cols>
  <sheetData>
    <row r="1" ht="20" customHeight="1" spans="1:2">
      <c r="A1" s="2" t="s">
        <v>205</v>
      </c>
      <c r="B1" s="2"/>
    </row>
    <row r="2" ht="27" spans="1:2">
      <c r="A2" s="3" t="s">
        <v>206</v>
      </c>
      <c r="B2" s="4" t="s">
        <v>207</v>
      </c>
    </row>
    <row r="3" ht="45" spans="1:2">
      <c r="A3" s="5" t="s">
        <v>5</v>
      </c>
      <c r="B3" s="6" t="s">
        <v>208</v>
      </c>
    </row>
    <row r="4" ht="15" spans="1:2">
      <c r="A4" s="7" t="s">
        <v>209</v>
      </c>
      <c r="B4" s="8">
        <v>0.6</v>
      </c>
    </row>
    <row r="5" ht="59.25" spans="1:2">
      <c r="A5" s="9" t="s">
        <v>210</v>
      </c>
      <c r="B5" s="10"/>
    </row>
    <row r="6" ht="30.75" spans="1:2">
      <c r="A6" s="9" t="s">
        <v>211</v>
      </c>
      <c r="B6" s="8">
        <v>0.6</v>
      </c>
    </row>
    <row r="7" ht="30.75" spans="1:2">
      <c r="A7" s="9" t="s">
        <v>212</v>
      </c>
      <c r="B7" s="10"/>
    </row>
    <row r="8" ht="59.25" spans="1:2">
      <c r="A8" s="11" t="s">
        <v>213</v>
      </c>
      <c r="B8" s="10"/>
    </row>
    <row r="9" ht="45" spans="1:2">
      <c r="A9" s="9" t="s">
        <v>214</v>
      </c>
      <c r="B9" s="8"/>
    </row>
    <row r="10" ht="15" spans="1:2">
      <c r="A10" s="11"/>
      <c r="B10" s="12"/>
    </row>
    <row r="11" ht="120" customHeight="1" spans="1:2">
      <c r="A11" s="13" t="s">
        <v>215</v>
      </c>
      <c r="B11" s="13"/>
    </row>
    <row r="12" ht="20.25" spans="1:2">
      <c r="A12" s="14" t="s">
        <v>216</v>
      </c>
      <c r="B12"/>
    </row>
  </sheetData>
  <sheetProtection formatCells="0" formatColumns="0" formatRows="0"/>
  <mergeCells count="2">
    <mergeCell ref="A1:B1"/>
    <mergeCell ref="A11:B11"/>
  </mergeCells>
  <printOptions horizontalCentered="1"/>
  <pageMargins left="0.786805555555556" right="0.786805555555556" top="0.984027777777778" bottom="0.786805555555556" header="0.511805555555556" footer="0.511805555555556"/>
  <pageSetup paperSize="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8"/>
  <sheetViews>
    <sheetView showGridLines="0" showZeros="0" workbookViewId="0">
      <selection activeCell="G15" sqref="G15"/>
    </sheetView>
  </sheetViews>
  <sheetFormatPr defaultColWidth="9.16666666666667" defaultRowHeight="12.75" customHeight="1"/>
  <cols>
    <col min="1" max="3" width="9.16666666666667" customWidth="1"/>
    <col min="4" max="4" width="14" customWidth="1"/>
    <col min="5" max="5" width="38.5" customWidth="1"/>
    <col min="6" max="6" width="16.5" customWidth="1"/>
    <col min="7" max="12" width="14.8333333333333" customWidth="1"/>
    <col min="13" max="21" width="14.8333333333333" hidden="1" customWidth="1"/>
    <col min="22" max="22" width="14.8333333333333" customWidth="1"/>
  </cols>
  <sheetData>
    <row r="1" customHeight="1" spans="1:1">
      <c r="A1" s="93" t="s">
        <v>52</v>
      </c>
    </row>
    <row r="3" ht="23.25" customHeight="1" spans="1:22">
      <c r="A3" s="135" t="s">
        <v>53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46" t="s">
        <v>2</v>
      </c>
    </row>
    <row r="4" customHeight="1" spans="1:2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ht="19.5" customHeight="1" spans="1:22">
      <c r="A5" s="136" t="s">
        <v>54</v>
      </c>
      <c r="B5" s="136"/>
      <c r="C5" s="136"/>
      <c r="D5" s="22" t="s">
        <v>55</v>
      </c>
      <c r="E5" s="22" t="s">
        <v>56</v>
      </c>
      <c r="F5" s="22" t="s">
        <v>7</v>
      </c>
      <c r="G5" s="23" t="s">
        <v>8</v>
      </c>
      <c r="H5" s="23" t="s">
        <v>9</v>
      </c>
      <c r="I5" s="139" t="s">
        <v>57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7"/>
    </row>
    <row r="6" ht="18" customHeight="1" spans="1:22">
      <c r="A6" s="136" t="s">
        <v>58</v>
      </c>
      <c r="B6" s="136" t="s">
        <v>59</v>
      </c>
      <c r="C6" s="136" t="s">
        <v>60</v>
      </c>
      <c r="D6" s="22"/>
      <c r="E6" s="22"/>
      <c r="F6" s="22"/>
      <c r="G6" s="23"/>
      <c r="H6" s="23"/>
      <c r="I6" s="23" t="s">
        <v>11</v>
      </c>
      <c r="J6" s="141" t="s">
        <v>12</v>
      </c>
      <c r="K6" s="142"/>
      <c r="L6" s="142"/>
      <c r="M6" s="142"/>
      <c r="N6" s="142"/>
      <c r="O6" s="143"/>
      <c r="P6" s="23" t="s">
        <v>61</v>
      </c>
      <c r="Q6" s="23" t="s">
        <v>14</v>
      </c>
      <c r="R6" s="23" t="s">
        <v>62</v>
      </c>
      <c r="S6" s="23" t="s">
        <v>63</v>
      </c>
      <c r="T6" s="23" t="s">
        <v>17</v>
      </c>
      <c r="U6" s="23" t="s">
        <v>64</v>
      </c>
      <c r="V6" s="23" t="s">
        <v>19</v>
      </c>
    </row>
    <row r="7" ht="21.75" customHeight="1" spans="1:22">
      <c r="A7" s="136"/>
      <c r="B7" s="136"/>
      <c r="C7" s="136"/>
      <c r="D7" s="22"/>
      <c r="E7" s="22"/>
      <c r="F7" s="22"/>
      <c r="G7" s="23"/>
      <c r="H7" s="23"/>
      <c r="I7" s="23"/>
      <c r="J7" s="144" t="s">
        <v>20</v>
      </c>
      <c r="K7" s="23" t="s">
        <v>21</v>
      </c>
      <c r="L7" s="23" t="s">
        <v>22</v>
      </c>
      <c r="M7" s="23" t="s">
        <v>23</v>
      </c>
      <c r="N7" s="23" t="s">
        <v>24</v>
      </c>
      <c r="O7" s="23" t="s">
        <v>25</v>
      </c>
      <c r="P7" s="23"/>
      <c r="Q7" s="23"/>
      <c r="R7" s="23"/>
      <c r="S7" s="23"/>
      <c r="T7" s="23"/>
      <c r="U7" s="23"/>
      <c r="V7" s="23"/>
    </row>
    <row r="8" ht="27" customHeight="1" spans="1:22">
      <c r="A8" s="136"/>
      <c r="B8" s="136"/>
      <c r="C8" s="136"/>
      <c r="D8" s="22"/>
      <c r="E8" s="22"/>
      <c r="F8" s="22"/>
      <c r="G8" s="23"/>
      <c r="H8" s="23"/>
      <c r="I8" s="23"/>
      <c r="J8" s="145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="134" customFormat="1" ht="29.25" customHeight="1" spans="1:22">
      <c r="A9" s="31"/>
      <c r="B9" s="31"/>
      <c r="C9" s="31"/>
      <c r="D9" s="31"/>
      <c r="E9" s="137" t="s">
        <v>11</v>
      </c>
      <c r="F9" s="111">
        <f t="shared" ref="F9:V9" si="0">F10</f>
        <v>1030618.29</v>
      </c>
      <c r="G9" s="111">
        <f t="shared" si="0"/>
        <v>0</v>
      </c>
      <c r="H9" s="111">
        <f t="shared" si="0"/>
        <v>322074.07</v>
      </c>
      <c r="I9" s="111">
        <f t="shared" si="0"/>
        <v>708544.22</v>
      </c>
      <c r="J9" s="111">
        <f t="shared" si="0"/>
        <v>708544.22</v>
      </c>
      <c r="K9" s="111">
        <f t="shared" si="0"/>
        <v>708544.22</v>
      </c>
      <c r="L9" s="111">
        <f t="shared" si="0"/>
        <v>0</v>
      </c>
      <c r="M9" s="111">
        <f t="shared" si="0"/>
        <v>0</v>
      </c>
      <c r="N9" s="111">
        <f t="shared" si="0"/>
        <v>0</v>
      </c>
      <c r="O9" s="111">
        <f t="shared" si="0"/>
        <v>0</v>
      </c>
      <c r="P9" s="111">
        <f t="shared" si="0"/>
        <v>0</v>
      </c>
      <c r="Q9" s="111">
        <f t="shared" si="0"/>
        <v>0</v>
      </c>
      <c r="R9" s="111">
        <f t="shared" si="0"/>
        <v>0</v>
      </c>
      <c r="S9" s="111">
        <f t="shared" si="0"/>
        <v>0</v>
      </c>
      <c r="T9" s="111">
        <f t="shared" si="0"/>
        <v>0</v>
      </c>
      <c r="U9" s="111">
        <f t="shared" si="0"/>
        <v>0</v>
      </c>
      <c r="V9" s="111">
        <f t="shared" si="0"/>
        <v>0</v>
      </c>
    </row>
    <row r="10" ht="29.25" customHeight="1" spans="1:22">
      <c r="A10" s="31"/>
      <c r="B10" s="31"/>
      <c r="C10" s="31"/>
      <c r="D10" s="31" t="s">
        <v>65</v>
      </c>
      <c r="E10" s="138" t="s">
        <v>66</v>
      </c>
      <c r="F10" s="111">
        <f t="shared" ref="F10:V10" si="1">SUM(F11:F18)</f>
        <v>1030618.29</v>
      </c>
      <c r="G10" s="111">
        <f t="shared" si="1"/>
        <v>0</v>
      </c>
      <c r="H10" s="111">
        <f t="shared" si="1"/>
        <v>322074.07</v>
      </c>
      <c r="I10" s="111">
        <f t="shared" si="1"/>
        <v>708544.22</v>
      </c>
      <c r="J10" s="111">
        <f t="shared" si="1"/>
        <v>708544.22</v>
      </c>
      <c r="K10" s="111">
        <f t="shared" si="1"/>
        <v>708544.22</v>
      </c>
      <c r="L10" s="111">
        <f t="shared" si="1"/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 t="shared" si="1"/>
        <v>0</v>
      </c>
      <c r="T10" s="111">
        <f t="shared" si="1"/>
        <v>0</v>
      </c>
      <c r="U10" s="111">
        <f t="shared" si="1"/>
        <v>0</v>
      </c>
      <c r="V10" s="111">
        <f t="shared" si="1"/>
        <v>0</v>
      </c>
    </row>
    <row r="11" ht="29.25" customHeight="1" spans="1:22">
      <c r="A11" s="31" t="s">
        <v>67</v>
      </c>
      <c r="B11" s="31" t="s">
        <v>68</v>
      </c>
      <c r="C11" s="31" t="s">
        <v>69</v>
      </c>
      <c r="D11" s="31" t="s">
        <v>70</v>
      </c>
      <c r="E11" s="138" t="s">
        <v>71</v>
      </c>
      <c r="F11" s="111">
        <v>100000</v>
      </c>
      <c r="G11" s="111">
        <v>0</v>
      </c>
      <c r="H11" s="111">
        <v>0</v>
      </c>
      <c r="I11" s="111">
        <v>100000</v>
      </c>
      <c r="J11" s="111">
        <v>100000</v>
      </c>
      <c r="K11" s="111">
        <v>100000</v>
      </c>
      <c r="L11" s="111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0</v>
      </c>
      <c r="V11" s="111">
        <v>0</v>
      </c>
    </row>
    <row r="12" ht="29.25" customHeight="1" spans="1:22">
      <c r="A12" s="31" t="s">
        <v>67</v>
      </c>
      <c r="B12" s="31" t="s">
        <v>72</v>
      </c>
      <c r="C12" s="31" t="s">
        <v>73</v>
      </c>
      <c r="D12" s="31" t="s">
        <v>70</v>
      </c>
      <c r="E12" s="138" t="s">
        <v>74</v>
      </c>
      <c r="F12" s="111">
        <v>765984.73</v>
      </c>
      <c r="G12" s="111">
        <v>0</v>
      </c>
      <c r="H12" s="111">
        <v>322074.07</v>
      </c>
      <c r="I12" s="111">
        <v>443910.66</v>
      </c>
      <c r="J12" s="111">
        <v>443910.66</v>
      </c>
      <c r="K12" s="111">
        <v>443910.66</v>
      </c>
      <c r="L12" s="111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</row>
    <row r="13" ht="29.25" customHeight="1" spans="1:22">
      <c r="A13" s="31" t="s">
        <v>75</v>
      </c>
      <c r="B13" s="31" t="s">
        <v>76</v>
      </c>
      <c r="C13" s="31" t="s">
        <v>76</v>
      </c>
      <c r="D13" s="31" t="s">
        <v>70</v>
      </c>
      <c r="E13" s="138" t="s">
        <v>77</v>
      </c>
      <c r="F13" s="111">
        <v>68030.4</v>
      </c>
      <c r="G13" s="111">
        <v>0</v>
      </c>
      <c r="H13" s="111">
        <v>0</v>
      </c>
      <c r="I13" s="111">
        <v>68030.4</v>
      </c>
      <c r="J13" s="111">
        <v>68030.4</v>
      </c>
      <c r="K13" s="111">
        <v>68030.4</v>
      </c>
      <c r="L13" s="111">
        <v>0</v>
      </c>
      <c r="M13" s="111">
        <v>0</v>
      </c>
      <c r="N13" s="111">
        <v>0</v>
      </c>
      <c r="O13" s="111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</row>
    <row r="14" ht="29.25" customHeight="1" spans="1:22">
      <c r="A14" s="31" t="s">
        <v>75</v>
      </c>
      <c r="B14" s="31" t="s">
        <v>76</v>
      </c>
      <c r="C14" s="31" t="s">
        <v>73</v>
      </c>
      <c r="D14" s="31" t="s">
        <v>70</v>
      </c>
      <c r="E14" s="138" t="s">
        <v>78</v>
      </c>
      <c r="F14" s="111">
        <v>27212.16</v>
      </c>
      <c r="G14" s="111">
        <v>0</v>
      </c>
      <c r="H14" s="111">
        <v>0</v>
      </c>
      <c r="I14" s="111">
        <v>27212.16</v>
      </c>
      <c r="J14" s="111">
        <v>27212.16</v>
      </c>
      <c r="K14" s="111">
        <v>27212.16</v>
      </c>
      <c r="L14" s="111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</row>
    <row r="15" ht="29.25" customHeight="1" spans="1:22">
      <c r="A15" s="31" t="s">
        <v>75</v>
      </c>
      <c r="B15" s="31" t="s">
        <v>69</v>
      </c>
      <c r="C15" s="31" t="s">
        <v>68</v>
      </c>
      <c r="D15" s="31" t="s">
        <v>70</v>
      </c>
      <c r="E15" s="138" t="s">
        <v>79</v>
      </c>
      <c r="F15" s="111">
        <v>2381.06</v>
      </c>
      <c r="G15" s="111">
        <v>0</v>
      </c>
      <c r="H15" s="111">
        <v>0</v>
      </c>
      <c r="I15" s="111">
        <v>2381.06</v>
      </c>
      <c r="J15" s="111">
        <v>2381.06</v>
      </c>
      <c r="K15" s="111">
        <v>2381.06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</row>
    <row r="16" ht="29.25" customHeight="1" spans="1:22">
      <c r="A16" s="31" t="s">
        <v>80</v>
      </c>
      <c r="B16" s="31" t="s">
        <v>81</v>
      </c>
      <c r="C16" s="31" t="s">
        <v>72</v>
      </c>
      <c r="D16" s="31" t="s">
        <v>70</v>
      </c>
      <c r="E16" s="138" t="s">
        <v>82</v>
      </c>
      <c r="F16" s="111">
        <v>23810.64</v>
      </c>
      <c r="G16" s="111">
        <v>0</v>
      </c>
      <c r="H16" s="111">
        <v>0</v>
      </c>
      <c r="I16" s="111">
        <v>23810.64</v>
      </c>
      <c r="J16" s="111">
        <v>23810.64</v>
      </c>
      <c r="K16" s="111">
        <v>23810.64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</row>
    <row r="17" ht="29.25" customHeight="1" spans="1:22">
      <c r="A17" s="31" t="s">
        <v>80</v>
      </c>
      <c r="B17" s="31" t="s">
        <v>81</v>
      </c>
      <c r="C17" s="31" t="s">
        <v>69</v>
      </c>
      <c r="D17" s="31" t="s">
        <v>70</v>
      </c>
      <c r="E17" s="138" t="s">
        <v>83</v>
      </c>
      <c r="F17" s="111">
        <v>2381.06</v>
      </c>
      <c r="G17" s="111">
        <v>0</v>
      </c>
      <c r="H17" s="111">
        <v>0</v>
      </c>
      <c r="I17" s="111">
        <v>2381.06</v>
      </c>
      <c r="J17" s="111">
        <v>2381.06</v>
      </c>
      <c r="K17" s="111">
        <v>2381.06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</row>
    <row r="18" ht="29.25" customHeight="1" spans="1:22">
      <c r="A18" s="31" t="s">
        <v>84</v>
      </c>
      <c r="B18" s="31" t="s">
        <v>72</v>
      </c>
      <c r="C18" s="31" t="s">
        <v>68</v>
      </c>
      <c r="D18" s="31" t="s">
        <v>70</v>
      </c>
      <c r="E18" s="138" t="s">
        <v>85</v>
      </c>
      <c r="F18" s="111">
        <v>40818.24</v>
      </c>
      <c r="G18" s="111">
        <v>0</v>
      </c>
      <c r="H18" s="111">
        <v>0</v>
      </c>
      <c r="I18" s="111">
        <v>40818.24</v>
      </c>
      <c r="J18" s="111">
        <v>40818.24</v>
      </c>
      <c r="K18" s="111">
        <v>40818.24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0</v>
      </c>
      <c r="V18" s="111">
        <v>0</v>
      </c>
    </row>
  </sheetData>
  <sheetProtection formatCells="0" formatColumns="0" formatRows="0"/>
  <mergeCells count="25">
    <mergeCell ref="A5:C5"/>
    <mergeCell ref="I5:V5"/>
    <mergeCell ref="J6:O6"/>
    <mergeCell ref="A6:A8"/>
    <mergeCell ref="B6:B8"/>
    <mergeCell ref="C6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6:P8"/>
    <mergeCell ref="Q6:Q8"/>
    <mergeCell ref="R6:R8"/>
    <mergeCell ref="S6:S8"/>
    <mergeCell ref="T6:T8"/>
    <mergeCell ref="U6:U8"/>
    <mergeCell ref="V6:V8"/>
  </mergeCells>
  <printOptions horizontalCentered="1"/>
  <pageMargins left="0.786805555555556" right="0.786805555555556" top="0.984027777777778" bottom="0.786805555555556" header="0.511805555555556" footer="0.511805555555556"/>
  <pageSetup paperSize="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7"/>
  <sheetViews>
    <sheetView showGridLines="0" showZeros="0" workbookViewId="0">
      <selection activeCell="O1" sqref="M1:O65536"/>
    </sheetView>
  </sheetViews>
  <sheetFormatPr defaultColWidth="9.16666666666667" defaultRowHeight="12.75" customHeight="1"/>
  <cols>
    <col min="1" max="1" width="5.66666666666667" style="15" customWidth="1"/>
    <col min="2" max="2" width="6.33333333333333" style="15" customWidth="1"/>
    <col min="3" max="3" width="7.5" style="15" customWidth="1"/>
    <col min="4" max="4" width="14.8333333333333" style="15" customWidth="1"/>
    <col min="5" max="5" width="39.6666666666667" style="16" customWidth="1"/>
    <col min="6" max="12" width="20.1666666666667" style="15" customWidth="1"/>
    <col min="13" max="15" width="20.1666666666667" style="15" hidden="1" customWidth="1"/>
    <col min="16" max="16" width="20.1666666666667" style="15" customWidth="1"/>
    <col min="17" max="252" width="9.16666666666667" style="15" customWidth="1"/>
    <col min="253" max="16384" width="9.16666666666667" style="15"/>
  </cols>
  <sheetData>
    <row r="1" customHeight="1" spans="1:1">
      <c r="A1" s="93" t="s">
        <v>86</v>
      </c>
    </row>
    <row r="3" ht="24.75" customHeight="1" spans="1:16">
      <c r="A3" s="17" t="s">
        <v>87</v>
      </c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customHeight="1" spans="1:16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34" t="s">
        <v>2</v>
      </c>
    </row>
    <row r="5" customHeight="1" spans="1:16">
      <c r="A5" s="21" t="s">
        <v>54</v>
      </c>
      <c r="B5" s="21"/>
      <c r="C5" s="21"/>
      <c r="D5" s="22" t="s">
        <v>55</v>
      </c>
      <c r="E5" s="23" t="s">
        <v>56</v>
      </c>
      <c r="F5" s="35" t="s">
        <v>10</v>
      </c>
      <c r="G5" s="35"/>
      <c r="H5" s="35"/>
      <c r="I5" s="35"/>
      <c r="J5" s="35"/>
      <c r="K5" s="35"/>
      <c r="L5" s="35"/>
      <c r="M5" s="35"/>
      <c r="N5" s="35"/>
      <c r="O5" s="35"/>
      <c r="P5" s="35"/>
    </row>
    <row r="6" customHeight="1" spans="1:16">
      <c r="A6" s="22" t="s">
        <v>58</v>
      </c>
      <c r="B6" s="22" t="s">
        <v>59</v>
      </c>
      <c r="C6" s="22" t="s">
        <v>60</v>
      </c>
      <c r="D6" s="22"/>
      <c r="E6" s="23"/>
      <c r="F6" s="22" t="s">
        <v>11</v>
      </c>
      <c r="G6" s="37" t="s">
        <v>88</v>
      </c>
      <c r="H6" s="37"/>
      <c r="I6" s="37"/>
      <c r="J6" s="37"/>
      <c r="K6" s="37" t="s">
        <v>89</v>
      </c>
      <c r="L6" s="37"/>
      <c r="M6" s="37"/>
      <c r="N6" s="37"/>
      <c r="O6" s="37"/>
      <c r="P6" s="37"/>
    </row>
    <row r="7" ht="27.75" customHeight="1" spans="1:16">
      <c r="A7" s="22"/>
      <c r="B7" s="22"/>
      <c r="C7" s="22"/>
      <c r="D7" s="22"/>
      <c r="E7" s="23"/>
      <c r="F7" s="22"/>
      <c r="G7" s="30" t="s">
        <v>20</v>
      </c>
      <c r="H7" s="30" t="s">
        <v>90</v>
      </c>
      <c r="I7" s="30" t="s">
        <v>91</v>
      </c>
      <c r="J7" s="30" t="s">
        <v>92</v>
      </c>
      <c r="K7" s="30" t="s">
        <v>20</v>
      </c>
      <c r="L7" s="30" t="s">
        <v>93</v>
      </c>
      <c r="M7" s="30" t="s">
        <v>94</v>
      </c>
      <c r="N7" s="30" t="s">
        <v>95</v>
      </c>
      <c r="O7" s="30" t="s">
        <v>96</v>
      </c>
      <c r="P7" s="30" t="s">
        <v>97</v>
      </c>
    </row>
    <row r="8" ht="30.75" customHeight="1" spans="1:16">
      <c r="A8" s="31"/>
      <c r="B8" s="31"/>
      <c r="C8" s="31"/>
      <c r="D8" s="31"/>
      <c r="E8" s="32" t="s">
        <v>11</v>
      </c>
      <c r="F8" s="132">
        <f t="shared" ref="F8:P8" si="0">F9</f>
        <v>1030618.29</v>
      </c>
      <c r="G8" s="132">
        <f t="shared" si="0"/>
        <v>608544.22</v>
      </c>
      <c r="H8" s="132">
        <f t="shared" si="0"/>
        <v>561137.38</v>
      </c>
      <c r="I8" s="132">
        <f t="shared" si="0"/>
        <v>47406.84</v>
      </c>
      <c r="J8" s="132">
        <f t="shared" si="0"/>
        <v>0</v>
      </c>
      <c r="K8" s="132">
        <f t="shared" si="0"/>
        <v>422074.07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0</v>
      </c>
      <c r="P8" s="132">
        <f t="shared" si="0"/>
        <v>422074.07</v>
      </c>
    </row>
    <row r="9" ht="30.75" customHeight="1" spans="1:16">
      <c r="A9" s="31"/>
      <c r="B9" s="31"/>
      <c r="C9" s="31"/>
      <c r="D9" s="31" t="s">
        <v>65</v>
      </c>
      <c r="E9" s="133" t="s">
        <v>66</v>
      </c>
      <c r="F9" s="132">
        <f t="shared" ref="F9:P9" si="1">SUM(F10:F17)</f>
        <v>1030618.29</v>
      </c>
      <c r="G9" s="132">
        <f t="shared" si="1"/>
        <v>608544.22</v>
      </c>
      <c r="H9" s="132">
        <f t="shared" si="1"/>
        <v>561137.38</v>
      </c>
      <c r="I9" s="132">
        <f t="shared" si="1"/>
        <v>47406.84</v>
      </c>
      <c r="J9" s="132">
        <f t="shared" si="1"/>
        <v>0</v>
      </c>
      <c r="K9" s="132">
        <f t="shared" si="1"/>
        <v>422074.07</v>
      </c>
      <c r="L9" s="132">
        <f t="shared" si="1"/>
        <v>0</v>
      </c>
      <c r="M9" s="132">
        <f t="shared" si="1"/>
        <v>0</v>
      </c>
      <c r="N9" s="132">
        <f t="shared" si="1"/>
        <v>0</v>
      </c>
      <c r="O9" s="132">
        <f t="shared" si="1"/>
        <v>0</v>
      </c>
      <c r="P9" s="132">
        <f t="shared" si="1"/>
        <v>422074.07</v>
      </c>
    </row>
    <row r="10" ht="30.75" customHeight="1" spans="1:16">
      <c r="A10" s="31" t="s">
        <v>67</v>
      </c>
      <c r="B10" s="31" t="s">
        <v>68</v>
      </c>
      <c r="C10" s="31" t="s">
        <v>69</v>
      </c>
      <c r="D10" s="31" t="s">
        <v>70</v>
      </c>
      <c r="E10" s="133" t="s">
        <v>71</v>
      </c>
      <c r="F10" s="132">
        <v>100000</v>
      </c>
      <c r="G10" s="132">
        <v>0</v>
      </c>
      <c r="H10" s="132">
        <v>0</v>
      </c>
      <c r="I10" s="132">
        <v>0</v>
      </c>
      <c r="J10" s="132">
        <v>0</v>
      </c>
      <c r="K10" s="132">
        <v>100000</v>
      </c>
      <c r="L10" s="132">
        <v>0</v>
      </c>
      <c r="M10" s="132">
        <v>0</v>
      </c>
      <c r="N10" s="132">
        <v>0</v>
      </c>
      <c r="O10" s="132">
        <v>0</v>
      </c>
      <c r="P10" s="132">
        <v>100000</v>
      </c>
    </row>
    <row r="11" ht="30.75" customHeight="1" spans="1:16">
      <c r="A11" s="31" t="s">
        <v>67</v>
      </c>
      <c r="B11" s="31" t="s">
        <v>72</v>
      </c>
      <c r="C11" s="31" t="s">
        <v>73</v>
      </c>
      <c r="D11" s="31" t="s">
        <v>70</v>
      </c>
      <c r="E11" s="133" t="s">
        <v>74</v>
      </c>
      <c r="F11" s="132">
        <v>765984.73</v>
      </c>
      <c r="G11" s="132">
        <v>443910.66</v>
      </c>
      <c r="H11" s="132">
        <v>396503.82</v>
      </c>
      <c r="I11" s="132">
        <v>47406.84</v>
      </c>
      <c r="J11" s="132">
        <v>0</v>
      </c>
      <c r="K11" s="132">
        <v>322074.07</v>
      </c>
      <c r="L11" s="132">
        <v>0</v>
      </c>
      <c r="M11" s="132">
        <v>0</v>
      </c>
      <c r="N11" s="132">
        <v>0</v>
      </c>
      <c r="O11" s="132">
        <v>0</v>
      </c>
      <c r="P11" s="132">
        <v>322074.07</v>
      </c>
    </row>
    <row r="12" ht="30.75" customHeight="1" spans="1:16">
      <c r="A12" s="31" t="s">
        <v>75</v>
      </c>
      <c r="B12" s="31" t="s">
        <v>76</v>
      </c>
      <c r="C12" s="31" t="s">
        <v>76</v>
      </c>
      <c r="D12" s="31" t="s">
        <v>70</v>
      </c>
      <c r="E12" s="133" t="s">
        <v>77</v>
      </c>
      <c r="F12" s="132">
        <v>68030.4</v>
      </c>
      <c r="G12" s="132">
        <v>68030.4</v>
      </c>
      <c r="H12" s="132">
        <v>68030.4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</row>
    <row r="13" ht="30.75" customHeight="1" spans="1:16">
      <c r="A13" s="31" t="s">
        <v>75</v>
      </c>
      <c r="B13" s="31" t="s">
        <v>76</v>
      </c>
      <c r="C13" s="31" t="s">
        <v>73</v>
      </c>
      <c r="D13" s="31" t="s">
        <v>70</v>
      </c>
      <c r="E13" s="133" t="s">
        <v>78</v>
      </c>
      <c r="F13" s="132">
        <v>27212.16</v>
      </c>
      <c r="G13" s="132">
        <v>27212.16</v>
      </c>
      <c r="H13" s="132">
        <v>27212.16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</row>
    <row r="14" ht="30.75" customHeight="1" spans="1:16">
      <c r="A14" s="31" t="s">
        <v>75</v>
      </c>
      <c r="B14" s="31" t="s">
        <v>69</v>
      </c>
      <c r="C14" s="31" t="s">
        <v>68</v>
      </c>
      <c r="D14" s="31" t="s">
        <v>70</v>
      </c>
      <c r="E14" s="133" t="s">
        <v>79</v>
      </c>
      <c r="F14" s="132">
        <v>2381.06</v>
      </c>
      <c r="G14" s="132">
        <v>2381.06</v>
      </c>
      <c r="H14" s="132">
        <v>2381.06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</row>
    <row r="15" ht="30.75" customHeight="1" spans="1:16">
      <c r="A15" s="31" t="s">
        <v>80</v>
      </c>
      <c r="B15" s="31" t="s">
        <v>81</v>
      </c>
      <c r="C15" s="31" t="s">
        <v>72</v>
      </c>
      <c r="D15" s="31" t="s">
        <v>70</v>
      </c>
      <c r="E15" s="133" t="s">
        <v>82</v>
      </c>
      <c r="F15" s="132">
        <v>23810.64</v>
      </c>
      <c r="G15" s="132">
        <v>23810.64</v>
      </c>
      <c r="H15" s="132">
        <v>23810.64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</row>
    <row r="16" ht="30.75" customHeight="1" spans="1:16">
      <c r="A16" s="31" t="s">
        <v>80</v>
      </c>
      <c r="B16" s="31" t="s">
        <v>81</v>
      </c>
      <c r="C16" s="31" t="s">
        <v>69</v>
      </c>
      <c r="D16" s="31" t="s">
        <v>70</v>
      </c>
      <c r="E16" s="133" t="s">
        <v>83</v>
      </c>
      <c r="F16" s="132">
        <v>2381.06</v>
      </c>
      <c r="G16" s="132">
        <v>2381.06</v>
      </c>
      <c r="H16" s="132">
        <v>2381.06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</row>
    <row r="17" ht="30.75" customHeight="1" spans="1:16">
      <c r="A17" s="31" t="s">
        <v>84</v>
      </c>
      <c r="B17" s="31" t="s">
        <v>72</v>
      </c>
      <c r="C17" s="31" t="s">
        <v>68</v>
      </c>
      <c r="D17" s="31" t="s">
        <v>70</v>
      </c>
      <c r="E17" s="133" t="s">
        <v>85</v>
      </c>
      <c r="F17" s="132">
        <v>40818.24</v>
      </c>
      <c r="G17" s="132">
        <v>40818.24</v>
      </c>
      <c r="H17" s="132">
        <v>40818.24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</row>
  </sheetData>
  <sheetProtection formatCells="0" formatColumns="0" formatRows="0"/>
  <mergeCells count="6">
    <mergeCell ref="A6:A7"/>
    <mergeCell ref="B6:B7"/>
    <mergeCell ref="C6:C7"/>
    <mergeCell ref="D5:D7"/>
    <mergeCell ref="E5:E7"/>
    <mergeCell ref="F6:F7"/>
  </mergeCells>
  <printOptions horizontalCentered="1"/>
  <pageMargins left="0.786805555555556" right="0.786805555555556" top="0.984027777777778" bottom="0.786805555555556" header="0.511805555555556" footer="0.511805555555556"/>
  <pageSetup paperSize="8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4"/>
  <sheetViews>
    <sheetView showGridLines="0" showZeros="0" workbookViewId="0">
      <selection activeCell="A7" sqref="A7:IV34"/>
    </sheetView>
  </sheetViews>
  <sheetFormatPr defaultColWidth="9" defaultRowHeight="11.25"/>
  <cols>
    <col min="1" max="1" width="6.66666666666667" customWidth="1"/>
    <col min="2" max="2" width="6.83333333333333" customWidth="1"/>
    <col min="3" max="3" width="31.6666666666667" customWidth="1"/>
    <col min="4" max="4" width="6.66666666666667" customWidth="1"/>
    <col min="5" max="5" width="7" customWidth="1"/>
    <col min="6" max="6" width="15" customWidth="1"/>
    <col min="7" max="7" width="13.8333333333333" customWidth="1"/>
    <col min="8" max="8" width="13.3333333333333" customWidth="1"/>
    <col min="9" max="9" width="12.6666666666667" customWidth="1"/>
    <col min="10" max="11" width="18" customWidth="1"/>
    <col min="12" max="12" width="17.8333333333333" customWidth="1"/>
    <col min="13" max="13" width="18" customWidth="1"/>
    <col min="14" max="14" width="10.1666666666667" customWidth="1"/>
    <col min="15" max="15" width="17.8333333333333" hidden="1" customWidth="1"/>
    <col min="16" max="16" width="17" hidden="1" customWidth="1"/>
    <col min="17" max="17" width="14.5" hidden="1" customWidth="1"/>
    <col min="18" max="18" width="7" hidden="1" customWidth="1"/>
    <col min="19" max="19" width="9" hidden="1" customWidth="1"/>
    <col min="20" max="20" width="6.66666666666667" hidden="1" customWidth="1"/>
    <col min="21" max="21" width="18.8333333333333" hidden="1" customWidth="1"/>
    <col min="22" max="22" width="18.6666666666667" customWidth="1"/>
  </cols>
  <sheetData>
    <row r="1" ht="17.25" customHeight="1" spans="1:22">
      <c r="A1" s="48" t="s">
        <v>86</v>
      </c>
      <c r="B1" s="48"/>
      <c r="C1" s="48"/>
      <c r="D1" s="48"/>
      <c r="E1" s="48"/>
      <c r="F1" s="48"/>
      <c r="G1" s="48"/>
      <c r="H1" s="47"/>
      <c r="I1" s="127"/>
      <c r="J1" s="127"/>
      <c r="K1" s="12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ht="40.5" customHeight="1" spans="1:22">
      <c r="A2" s="119" t="s">
        <v>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</row>
    <row r="3" ht="20.25" customHeight="1" spans="1:22">
      <c r="A3" s="120" t="s">
        <v>66</v>
      </c>
      <c r="B3" s="121"/>
      <c r="C3" s="121"/>
      <c r="U3" s="130" t="s">
        <v>99</v>
      </c>
      <c r="V3" s="130"/>
    </row>
    <row r="4" ht="16.5" customHeight="1" spans="1:22">
      <c r="A4" s="53" t="s">
        <v>100</v>
      </c>
      <c r="B4" s="53"/>
      <c r="C4" s="53"/>
      <c r="D4" s="53" t="s">
        <v>101</v>
      </c>
      <c r="E4" s="53"/>
      <c r="F4" s="53"/>
      <c r="G4" s="58" t="s">
        <v>11</v>
      </c>
      <c r="H4" s="122" t="s">
        <v>102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1"/>
    </row>
    <row r="5" ht="20.25" customHeight="1" spans="1:22">
      <c r="A5" s="58" t="s">
        <v>58</v>
      </c>
      <c r="B5" s="58" t="s">
        <v>59</v>
      </c>
      <c r="C5" s="58" t="s">
        <v>103</v>
      </c>
      <c r="D5" s="58" t="s">
        <v>58</v>
      </c>
      <c r="E5" s="58" t="s">
        <v>59</v>
      </c>
      <c r="F5" s="58" t="s">
        <v>103</v>
      </c>
      <c r="G5" s="58"/>
      <c r="H5" s="57" t="s">
        <v>12</v>
      </c>
      <c r="I5" s="57"/>
      <c r="J5" s="57"/>
      <c r="K5" s="57"/>
      <c r="L5" s="57"/>
      <c r="M5" s="57"/>
      <c r="N5" s="57" t="s">
        <v>61</v>
      </c>
      <c r="O5" s="57" t="s">
        <v>14</v>
      </c>
      <c r="P5" s="57" t="s">
        <v>62</v>
      </c>
      <c r="Q5" s="57" t="s">
        <v>104</v>
      </c>
      <c r="R5" s="57" t="s">
        <v>17</v>
      </c>
      <c r="S5" s="57" t="s">
        <v>8</v>
      </c>
      <c r="T5" s="30" t="s">
        <v>64</v>
      </c>
      <c r="U5" s="30" t="s">
        <v>19</v>
      </c>
      <c r="V5" s="30" t="s">
        <v>9</v>
      </c>
    </row>
    <row r="6" ht="44.25" customHeight="1" spans="1:22">
      <c r="A6" s="58"/>
      <c r="B6" s="58"/>
      <c r="C6" s="58"/>
      <c r="D6" s="58"/>
      <c r="E6" s="58"/>
      <c r="F6" s="58"/>
      <c r="G6" s="58"/>
      <c r="H6" s="57" t="s">
        <v>20</v>
      </c>
      <c r="I6" s="57" t="s">
        <v>21</v>
      </c>
      <c r="J6" s="57" t="s">
        <v>22</v>
      </c>
      <c r="K6" s="57" t="s">
        <v>23</v>
      </c>
      <c r="L6" s="30" t="s">
        <v>24</v>
      </c>
      <c r="M6" s="30" t="s">
        <v>105</v>
      </c>
      <c r="N6" s="57"/>
      <c r="O6" s="57"/>
      <c r="P6" s="57"/>
      <c r="Q6" s="57"/>
      <c r="R6" s="57"/>
      <c r="S6" s="57"/>
      <c r="T6" s="30"/>
      <c r="U6" s="30"/>
      <c r="V6" s="30"/>
    </row>
    <row r="7" s="15" customFormat="1" ht="19.5" customHeight="1" spans="1:22">
      <c r="A7" s="123"/>
      <c r="B7" s="123"/>
      <c r="C7" s="123"/>
      <c r="D7" s="124"/>
      <c r="E7" s="124"/>
      <c r="F7" s="124" t="s">
        <v>11</v>
      </c>
      <c r="G7" s="125">
        <f t="shared" ref="G7:V7" si="0">G8+G18</f>
        <v>1030618.29</v>
      </c>
      <c r="H7" s="125">
        <f t="shared" si="0"/>
        <v>708544.22</v>
      </c>
      <c r="I7" s="125">
        <f t="shared" si="0"/>
        <v>708544.22</v>
      </c>
      <c r="J7" s="125">
        <f t="shared" si="0"/>
        <v>0</v>
      </c>
      <c r="K7" s="125">
        <f t="shared" si="0"/>
        <v>0</v>
      </c>
      <c r="L7" s="125">
        <f t="shared" si="0"/>
        <v>0</v>
      </c>
      <c r="M7" s="125">
        <f t="shared" si="0"/>
        <v>0</v>
      </c>
      <c r="N7" s="125">
        <f t="shared" si="0"/>
        <v>0</v>
      </c>
      <c r="O7" s="125">
        <f t="shared" si="0"/>
        <v>0</v>
      </c>
      <c r="P7" s="125">
        <f t="shared" si="0"/>
        <v>0</v>
      </c>
      <c r="Q7" s="125">
        <f t="shared" si="0"/>
        <v>0</v>
      </c>
      <c r="R7" s="125">
        <f t="shared" si="0"/>
        <v>0</v>
      </c>
      <c r="S7" s="125">
        <f t="shared" si="0"/>
        <v>0</v>
      </c>
      <c r="T7" s="125">
        <f t="shared" si="0"/>
        <v>0</v>
      </c>
      <c r="U7" s="125">
        <f t="shared" si="0"/>
        <v>0</v>
      </c>
      <c r="V7" s="125">
        <f t="shared" si="0"/>
        <v>322074.07</v>
      </c>
    </row>
    <row r="8" ht="19.5" customHeight="1" spans="1:22">
      <c r="A8" s="123">
        <v>301</v>
      </c>
      <c r="B8" s="123"/>
      <c r="C8" s="126" t="s">
        <v>90</v>
      </c>
      <c r="D8" s="124"/>
      <c r="E8" s="124"/>
      <c r="F8" s="124"/>
      <c r="G8" s="125">
        <f t="shared" ref="G8:V8" si="1">SUM(G9:G17)</f>
        <v>641779.38</v>
      </c>
      <c r="H8" s="125">
        <f t="shared" si="1"/>
        <v>561137.38</v>
      </c>
      <c r="I8" s="125">
        <f t="shared" si="1"/>
        <v>561137.38</v>
      </c>
      <c r="J8" s="125">
        <f t="shared" si="1"/>
        <v>0</v>
      </c>
      <c r="K8" s="125">
        <f t="shared" si="1"/>
        <v>0</v>
      </c>
      <c r="L8" s="125">
        <f t="shared" si="1"/>
        <v>0</v>
      </c>
      <c r="M8" s="125">
        <f t="shared" si="1"/>
        <v>0</v>
      </c>
      <c r="N8" s="125">
        <f t="shared" si="1"/>
        <v>0</v>
      </c>
      <c r="O8" s="125">
        <f t="shared" si="1"/>
        <v>0</v>
      </c>
      <c r="P8" s="125">
        <f t="shared" si="1"/>
        <v>0</v>
      </c>
      <c r="Q8" s="125">
        <f t="shared" si="1"/>
        <v>0</v>
      </c>
      <c r="R8" s="125">
        <f t="shared" si="1"/>
        <v>0</v>
      </c>
      <c r="S8" s="125">
        <f t="shared" si="1"/>
        <v>0</v>
      </c>
      <c r="T8" s="125">
        <f t="shared" si="1"/>
        <v>0</v>
      </c>
      <c r="U8" s="125">
        <f t="shared" si="1"/>
        <v>0</v>
      </c>
      <c r="V8" s="125">
        <f t="shared" si="1"/>
        <v>80642</v>
      </c>
    </row>
    <row r="9" ht="19.5" customHeight="1" spans="1:22">
      <c r="A9" s="123">
        <v>301</v>
      </c>
      <c r="B9" s="123">
        <v>30101</v>
      </c>
      <c r="C9" s="126" t="s">
        <v>106</v>
      </c>
      <c r="D9" s="124" t="s">
        <v>107</v>
      </c>
      <c r="E9" s="124" t="s">
        <v>108</v>
      </c>
      <c r="F9" s="124" t="s">
        <v>90</v>
      </c>
      <c r="G9" s="125">
        <v>228888</v>
      </c>
      <c r="H9" s="125">
        <v>228888</v>
      </c>
      <c r="I9" s="125">
        <v>228888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</row>
    <row r="10" ht="19.5" customHeight="1" spans="1:22">
      <c r="A10" s="123">
        <v>301</v>
      </c>
      <c r="B10" s="123">
        <v>30102</v>
      </c>
      <c r="C10" s="126" t="s">
        <v>109</v>
      </c>
      <c r="D10" s="124" t="s">
        <v>107</v>
      </c>
      <c r="E10" s="124" t="s">
        <v>108</v>
      </c>
      <c r="F10" s="124" t="s">
        <v>90</v>
      </c>
      <c r="G10" s="125">
        <v>94629.82</v>
      </c>
      <c r="H10" s="125">
        <v>13987.82</v>
      </c>
      <c r="I10" s="125">
        <v>13987.82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80642</v>
      </c>
    </row>
    <row r="11" ht="19.5" customHeight="1" spans="1:22">
      <c r="A11" s="123">
        <v>301</v>
      </c>
      <c r="B11" s="123">
        <v>30103</v>
      </c>
      <c r="C11" s="126" t="s">
        <v>110</v>
      </c>
      <c r="D11" s="124" t="s">
        <v>107</v>
      </c>
      <c r="E11" s="124" t="s">
        <v>108</v>
      </c>
      <c r="F11" s="124" t="s">
        <v>90</v>
      </c>
      <c r="G11" s="125">
        <v>42364</v>
      </c>
      <c r="H11" s="125">
        <v>42364</v>
      </c>
      <c r="I11" s="125">
        <v>42364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</row>
    <row r="12" ht="19.5" customHeight="1" spans="1:22">
      <c r="A12" s="123">
        <v>301</v>
      </c>
      <c r="B12" s="123">
        <v>30107</v>
      </c>
      <c r="C12" s="126" t="s">
        <v>111</v>
      </c>
      <c r="D12" s="124" t="s">
        <v>107</v>
      </c>
      <c r="E12" s="124" t="s">
        <v>108</v>
      </c>
      <c r="F12" s="124" t="s">
        <v>90</v>
      </c>
      <c r="G12" s="125">
        <v>111264</v>
      </c>
      <c r="H12" s="125">
        <v>111264</v>
      </c>
      <c r="I12" s="125">
        <v>111264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25">
        <v>0</v>
      </c>
      <c r="S12" s="125">
        <v>0</v>
      </c>
      <c r="T12" s="125">
        <v>0</v>
      </c>
      <c r="U12" s="125">
        <v>0</v>
      </c>
      <c r="V12" s="125">
        <v>0</v>
      </c>
    </row>
    <row r="13" ht="19.5" customHeight="1" spans="1:22">
      <c r="A13" s="123">
        <v>301</v>
      </c>
      <c r="B13" s="123">
        <v>30108</v>
      </c>
      <c r="C13" s="126" t="s">
        <v>112</v>
      </c>
      <c r="D13" s="124" t="s">
        <v>107</v>
      </c>
      <c r="E13" s="124" t="s">
        <v>108</v>
      </c>
      <c r="F13" s="124" t="s">
        <v>90</v>
      </c>
      <c r="G13" s="125">
        <v>68030.4</v>
      </c>
      <c r="H13" s="125">
        <v>68030.4</v>
      </c>
      <c r="I13" s="125">
        <v>68030.4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</row>
    <row r="14" ht="19.5" customHeight="1" spans="1:22">
      <c r="A14" s="123">
        <v>301</v>
      </c>
      <c r="B14" s="123">
        <v>30109</v>
      </c>
      <c r="C14" s="126" t="s">
        <v>113</v>
      </c>
      <c r="D14" s="124" t="s">
        <v>107</v>
      </c>
      <c r="E14" s="124" t="s">
        <v>108</v>
      </c>
      <c r="F14" s="124" t="s">
        <v>90</v>
      </c>
      <c r="G14" s="125">
        <v>27212.16</v>
      </c>
      <c r="H14" s="125">
        <v>27212.16</v>
      </c>
      <c r="I14" s="125">
        <v>27212.16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0</v>
      </c>
      <c r="U14" s="125">
        <v>0</v>
      </c>
      <c r="V14" s="125">
        <v>0</v>
      </c>
    </row>
    <row r="15" ht="19.5" customHeight="1" spans="1:22">
      <c r="A15" s="123">
        <v>301</v>
      </c>
      <c r="B15" s="123">
        <v>30110</v>
      </c>
      <c r="C15" s="126" t="s">
        <v>114</v>
      </c>
      <c r="D15" s="124" t="s">
        <v>107</v>
      </c>
      <c r="E15" s="124" t="s">
        <v>108</v>
      </c>
      <c r="F15" s="124" t="s">
        <v>90</v>
      </c>
      <c r="G15" s="125">
        <v>23810.64</v>
      </c>
      <c r="H15" s="125">
        <v>23810.64</v>
      </c>
      <c r="I15" s="125">
        <v>23810.64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</row>
    <row r="16" ht="19.5" customHeight="1" spans="1:22">
      <c r="A16" s="123">
        <v>301</v>
      </c>
      <c r="B16" s="123">
        <v>30112</v>
      </c>
      <c r="C16" s="126" t="s">
        <v>115</v>
      </c>
      <c r="D16" s="124" t="s">
        <v>107</v>
      </c>
      <c r="E16" s="124" t="s">
        <v>108</v>
      </c>
      <c r="F16" s="124" t="s">
        <v>90</v>
      </c>
      <c r="G16" s="125">
        <v>4762.12</v>
      </c>
      <c r="H16" s="125">
        <v>4762.12</v>
      </c>
      <c r="I16" s="125">
        <v>4762.12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</row>
    <row r="17" ht="19.5" customHeight="1" spans="1:22">
      <c r="A17" s="123">
        <v>301</v>
      </c>
      <c r="B17" s="123">
        <v>30113</v>
      </c>
      <c r="C17" s="126" t="s">
        <v>85</v>
      </c>
      <c r="D17" s="124" t="s">
        <v>107</v>
      </c>
      <c r="E17" s="124" t="s">
        <v>108</v>
      </c>
      <c r="F17" s="124" t="s">
        <v>90</v>
      </c>
      <c r="G17" s="125">
        <v>40818.24</v>
      </c>
      <c r="H17" s="125">
        <v>40818.24</v>
      </c>
      <c r="I17" s="125">
        <v>40818.24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</row>
    <row r="18" ht="19.5" customHeight="1" spans="1:22">
      <c r="A18" s="123">
        <v>302</v>
      </c>
      <c r="B18" s="123"/>
      <c r="C18" s="126" t="s">
        <v>116</v>
      </c>
      <c r="D18" s="124"/>
      <c r="E18" s="124"/>
      <c r="F18" s="124"/>
      <c r="G18" s="125">
        <f t="shared" ref="G18:V18" si="2">SUM(G19:G34)</f>
        <v>388838.91</v>
      </c>
      <c r="H18" s="125">
        <f t="shared" si="2"/>
        <v>147406.84</v>
      </c>
      <c r="I18" s="125">
        <f t="shared" si="2"/>
        <v>147406.84</v>
      </c>
      <c r="J18" s="125">
        <f t="shared" si="2"/>
        <v>0</v>
      </c>
      <c r="K18" s="125">
        <f t="shared" si="2"/>
        <v>0</v>
      </c>
      <c r="L18" s="125">
        <f t="shared" si="2"/>
        <v>0</v>
      </c>
      <c r="M18" s="125">
        <f t="shared" si="2"/>
        <v>0</v>
      </c>
      <c r="N18" s="125">
        <f t="shared" si="2"/>
        <v>0</v>
      </c>
      <c r="O18" s="125">
        <f t="shared" si="2"/>
        <v>0</v>
      </c>
      <c r="P18" s="125">
        <f t="shared" si="2"/>
        <v>0</v>
      </c>
      <c r="Q18" s="125">
        <f t="shared" si="2"/>
        <v>0</v>
      </c>
      <c r="R18" s="125">
        <f t="shared" si="2"/>
        <v>0</v>
      </c>
      <c r="S18" s="125">
        <f t="shared" si="2"/>
        <v>0</v>
      </c>
      <c r="T18" s="125">
        <f t="shared" si="2"/>
        <v>0</v>
      </c>
      <c r="U18" s="125">
        <f t="shared" si="2"/>
        <v>0</v>
      </c>
      <c r="V18" s="125">
        <f t="shared" si="2"/>
        <v>241432.07</v>
      </c>
    </row>
    <row r="19" ht="19.5" customHeight="1" spans="1:22">
      <c r="A19" s="123">
        <v>302</v>
      </c>
      <c r="B19" s="123">
        <v>30201</v>
      </c>
      <c r="C19" s="126" t="s">
        <v>117</v>
      </c>
      <c r="D19" s="124" t="s">
        <v>107</v>
      </c>
      <c r="E19" s="124" t="s">
        <v>118</v>
      </c>
      <c r="F19" s="124" t="s">
        <v>116</v>
      </c>
      <c r="G19" s="125">
        <v>131655.07</v>
      </c>
      <c r="H19" s="125">
        <v>25600</v>
      </c>
      <c r="I19" s="125">
        <v>25600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106055.07</v>
      </c>
    </row>
    <row r="20" ht="19.5" customHeight="1" spans="1:22">
      <c r="A20" s="123">
        <v>302</v>
      </c>
      <c r="B20" s="123">
        <v>30202</v>
      </c>
      <c r="C20" s="126" t="s">
        <v>119</v>
      </c>
      <c r="D20" s="124" t="s">
        <v>107</v>
      </c>
      <c r="E20" s="124" t="s">
        <v>118</v>
      </c>
      <c r="F20" s="124" t="s">
        <v>116</v>
      </c>
      <c r="G20" s="125">
        <v>3000</v>
      </c>
      <c r="H20" s="125">
        <v>3000</v>
      </c>
      <c r="I20" s="125">
        <v>3000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</row>
    <row r="21" ht="19.5" customHeight="1" spans="1:22">
      <c r="A21" s="123">
        <v>302</v>
      </c>
      <c r="B21" s="123">
        <v>30205</v>
      </c>
      <c r="C21" s="126" t="s">
        <v>120</v>
      </c>
      <c r="D21" s="124" t="s">
        <v>107</v>
      </c>
      <c r="E21" s="124" t="s">
        <v>118</v>
      </c>
      <c r="F21" s="124" t="s">
        <v>116</v>
      </c>
      <c r="G21" s="125">
        <v>3600</v>
      </c>
      <c r="H21" s="125">
        <v>3600</v>
      </c>
      <c r="I21" s="125">
        <v>3600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</row>
    <row r="22" ht="19.5" customHeight="1" spans="1:22">
      <c r="A22" s="123">
        <v>302</v>
      </c>
      <c r="B22" s="123">
        <v>30206</v>
      </c>
      <c r="C22" s="126" t="s">
        <v>121</v>
      </c>
      <c r="D22" s="124" t="s">
        <v>107</v>
      </c>
      <c r="E22" s="124" t="s">
        <v>118</v>
      </c>
      <c r="F22" s="124" t="s">
        <v>116</v>
      </c>
      <c r="G22" s="125">
        <v>13000</v>
      </c>
      <c r="H22" s="125">
        <v>13000</v>
      </c>
      <c r="I22" s="125">
        <v>13000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</row>
    <row r="23" ht="19.5" customHeight="1" spans="1:22">
      <c r="A23" s="123">
        <v>302</v>
      </c>
      <c r="B23" s="123">
        <v>30207</v>
      </c>
      <c r="C23" s="126" t="s">
        <v>122</v>
      </c>
      <c r="D23" s="124" t="s">
        <v>107</v>
      </c>
      <c r="E23" s="124" t="s">
        <v>118</v>
      </c>
      <c r="F23" s="124" t="s">
        <v>116</v>
      </c>
      <c r="G23" s="125">
        <v>14800</v>
      </c>
      <c r="H23" s="125">
        <v>14800</v>
      </c>
      <c r="I23" s="125">
        <v>14800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</row>
    <row r="24" ht="19.5" customHeight="1" spans="1:22">
      <c r="A24" s="123">
        <v>302</v>
      </c>
      <c r="B24" s="123">
        <v>30208</v>
      </c>
      <c r="C24" s="126" t="s">
        <v>123</v>
      </c>
      <c r="D24" s="124" t="s">
        <v>107</v>
      </c>
      <c r="E24" s="124" t="s">
        <v>118</v>
      </c>
      <c r="F24" s="124" t="s">
        <v>116</v>
      </c>
      <c r="G24" s="125">
        <v>2100</v>
      </c>
      <c r="H24" s="125">
        <v>2100</v>
      </c>
      <c r="I24" s="125">
        <v>2100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</row>
    <row r="25" ht="19.5" customHeight="1" spans="1:22">
      <c r="A25" s="123">
        <v>302</v>
      </c>
      <c r="B25" s="123">
        <v>30209</v>
      </c>
      <c r="C25" s="126" t="s">
        <v>124</v>
      </c>
      <c r="D25" s="124" t="s">
        <v>107</v>
      </c>
      <c r="E25" s="124" t="s">
        <v>118</v>
      </c>
      <c r="F25" s="124" t="s">
        <v>116</v>
      </c>
      <c r="G25" s="125">
        <v>25000</v>
      </c>
      <c r="H25" s="125">
        <v>25000</v>
      </c>
      <c r="I25" s="125">
        <v>25000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</row>
    <row r="26" ht="19.5" customHeight="1" spans="1:22">
      <c r="A26" s="123">
        <v>302</v>
      </c>
      <c r="B26" s="123">
        <v>30211</v>
      </c>
      <c r="C26" s="126" t="s">
        <v>125</v>
      </c>
      <c r="D26" s="124" t="s">
        <v>107</v>
      </c>
      <c r="E26" s="124" t="s">
        <v>118</v>
      </c>
      <c r="F26" s="124" t="s">
        <v>116</v>
      </c>
      <c r="G26" s="125">
        <v>12000</v>
      </c>
      <c r="H26" s="125">
        <v>12000</v>
      </c>
      <c r="I26" s="125">
        <v>12000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</row>
    <row r="27" ht="19.5" customHeight="1" spans="1:22">
      <c r="A27" s="123">
        <v>302</v>
      </c>
      <c r="B27" s="123">
        <v>30213</v>
      </c>
      <c r="C27" s="126" t="s">
        <v>126</v>
      </c>
      <c r="D27" s="124" t="s">
        <v>107</v>
      </c>
      <c r="E27" s="124" t="s">
        <v>118</v>
      </c>
      <c r="F27" s="124" t="s">
        <v>116</v>
      </c>
      <c r="G27" s="125">
        <v>10000</v>
      </c>
      <c r="H27" s="125">
        <v>10000</v>
      </c>
      <c r="I27" s="125">
        <v>10000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</row>
    <row r="28" ht="19.5" customHeight="1" spans="1:22">
      <c r="A28" s="123">
        <v>302</v>
      </c>
      <c r="B28" s="123">
        <v>30215</v>
      </c>
      <c r="C28" s="126" t="s">
        <v>127</v>
      </c>
      <c r="D28" s="124" t="s">
        <v>107</v>
      </c>
      <c r="E28" s="124" t="s">
        <v>118</v>
      </c>
      <c r="F28" s="124" t="s">
        <v>116</v>
      </c>
      <c r="G28" s="125">
        <v>137377</v>
      </c>
      <c r="H28" s="125">
        <v>2000</v>
      </c>
      <c r="I28" s="125">
        <v>2000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135377</v>
      </c>
    </row>
    <row r="29" ht="19.5" customHeight="1" spans="1:22">
      <c r="A29" s="123">
        <v>302</v>
      </c>
      <c r="B29" s="123">
        <v>30216</v>
      </c>
      <c r="C29" s="126" t="s">
        <v>128</v>
      </c>
      <c r="D29" s="124" t="s">
        <v>107</v>
      </c>
      <c r="E29" s="124" t="s">
        <v>118</v>
      </c>
      <c r="F29" s="124" t="s">
        <v>116</v>
      </c>
      <c r="G29" s="125">
        <v>1000</v>
      </c>
      <c r="H29" s="125">
        <v>1000</v>
      </c>
      <c r="I29" s="125">
        <v>1000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</row>
    <row r="30" ht="19.5" customHeight="1" spans="1:22">
      <c r="A30" s="123">
        <v>302</v>
      </c>
      <c r="B30" s="123">
        <v>30217</v>
      </c>
      <c r="C30" s="126" t="s">
        <v>129</v>
      </c>
      <c r="D30" s="124" t="s">
        <v>107</v>
      </c>
      <c r="E30" s="124" t="s">
        <v>118</v>
      </c>
      <c r="F30" s="124" t="s">
        <v>116</v>
      </c>
      <c r="G30" s="125">
        <v>6000</v>
      </c>
      <c r="H30" s="125">
        <v>6000</v>
      </c>
      <c r="I30" s="125">
        <v>6000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</row>
    <row r="31" ht="19.5" customHeight="1" spans="1:22">
      <c r="A31" s="123">
        <v>302</v>
      </c>
      <c r="B31" s="123">
        <v>30228</v>
      </c>
      <c r="C31" s="126" t="s">
        <v>130</v>
      </c>
      <c r="D31" s="124" t="s">
        <v>107</v>
      </c>
      <c r="E31" s="124" t="s">
        <v>118</v>
      </c>
      <c r="F31" s="124" t="s">
        <v>116</v>
      </c>
      <c r="G31" s="125">
        <v>6803.04</v>
      </c>
      <c r="H31" s="125">
        <v>6803.04</v>
      </c>
      <c r="I31" s="125">
        <v>6803.04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</row>
    <row r="32" ht="19.5" customHeight="1" spans="1:22">
      <c r="A32" s="123">
        <v>302</v>
      </c>
      <c r="B32" s="123">
        <v>30229</v>
      </c>
      <c r="C32" s="126" t="s">
        <v>131</v>
      </c>
      <c r="D32" s="124" t="s">
        <v>107</v>
      </c>
      <c r="E32" s="124" t="s">
        <v>118</v>
      </c>
      <c r="F32" s="124" t="s">
        <v>116</v>
      </c>
      <c r="G32" s="125">
        <v>8503.8</v>
      </c>
      <c r="H32" s="125">
        <v>8503.8</v>
      </c>
      <c r="I32" s="125">
        <v>8503.8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</row>
    <row r="33" ht="19.5" customHeight="1" spans="1:22">
      <c r="A33" s="123">
        <v>302</v>
      </c>
      <c r="B33" s="123">
        <v>30239</v>
      </c>
      <c r="C33" s="126" t="s">
        <v>132</v>
      </c>
      <c r="D33" s="124" t="s">
        <v>107</v>
      </c>
      <c r="E33" s="124" t="s">
        <v>118</v>
      </c>
      <c r="F33" s="124" t="s">
        <v>116</v>
      </c>
      <c r="G33" s="125">
        <v>4000</v>
      </c>
      <c r="H33" s="125">
        <v>4000</v>
      </c>
      <c r="I33" s="125">
        <v>4000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</row>
    <row r="34" ht="19.5" customHeight="1" spans="1:22">
      <c r="A34" s="123">
        <v>302</v>
      </c>
      <c r="B34" s="123">
        <v>30299</v>
      </c>
      <c r="C34" s="126" t="s">
        <v>133</v>
      </c>
      <c r="D34" s="124" t="s">
        <v>107</v>
      </c>
      <c r="E34" s="124" t="s">
        <v>118</v>
      </c>
      <c r="F34" s="124" t="s">
        <v>116</v>
      </c>
      <c r="G34" s="125">
        <v>10000</v>
      </c>
      <c r="H34" s="125">
        <v>10000</v>
      </c>
      <c r="I34" s="125">
        <v>10000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</row>
  </sheetData>
  <sheetProtection formatCells="0" formatColumns="0" formatRows="0"/>
  <mergeCells count="24">
    <mergeCell ref="A1:B1"/>
    <mergeCell ref="A2:V2"/>
    <mergeCell ref="A3:C3"/>
    <mergeCell ref="U3:V3"/>
    <mergeCell ref="A4:C4"/>
    <mergeCell ref="D4:F4"/>
    <mergeCell ref="H4:V4"/>
    <mergeCell ref="H5:M5"/>
    <mergeCell ref="A5:A6"/>
    <mergeCell ref="B5:B6"/>
    <mergeCell ref="C5:C6"/>
    <mergeCell ref="D5:D6"/>
    <mergeCell ref="E5:E6"/>
    <mergeCell ref="F5:F6"/>
    <mergeCell ref="G4:G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747916666666667" right="0.590277777777778" top="0.984027777777778" bottom="0.786805555555556" header="0.511805555555556" footer="0.511805555555556"/>
  <pageSetup paperSize="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38"/>
  <sheetViews>
    <sheetView showGridLines="0" showZeros="0" workbookViewId="0">
      <selection activeCell="A8" sqref="A8:IV38"/>
    </sheetView>
  </sheetViews>
  <sheetFormatPr defaultColWidth="9.16666666666667" defaultRowHeight="12.75" customHeight="1"/>
  <cols>
    <col min="1" max="1" width="39.5" customWidth="1"/>
    <col min="2" max="2" width="22.8333333333333" customWidth="1"/>
    <col min="3" max="3" width="35.8333333333333" customWidth="1"/>
    <col min="4" max="4" width="14.8333333333333" customWidth="1"/>
    <col min="5" max="5" width="14.3333333333333" customWidth="1"/>
    <col min="6" max="6" width="14.5" customWidth="1"/>
    <col min="7" max="248" width="9.16666666666667" customWidth="1"/>
  </cols>
  <sheetData>
    <row r="1" ht="15" customHeight="1" spans="1:1">
      <c r="A1" t="s">
        <v>134</v>
      </c>
    </row>
    <row r="2" ht="28.5" customHeight="1" spans="1:12">
      <c r="A2" s="92" t="s">
        <v>135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customHeight="1" spans="1:1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 t="s">
        <v>2</v>
      </c>
    </row>
    <row r="4" customHeight="1" spans="1:12">
      <c r="A4" s="94" t="s">
        <v>3</v>
      </c>
      <c r="B4" s="95"/>
      <c r="C4" s="96" t="s">
        <v>4</v>
      </c>
      <c r="D4" s="97"/>
      <c r="E4" s="98"/>
      <c r="F4" s="98"/>
      <c r="G4" s="98"/>
      <c r="H4" s="98"/>
      <c r="I4" s="98"/>
      <c r="J4" s="98"/>
      <c r="K4" s="98"/>
      <c r="L4" s="98"/>
    </row>
    <row r="5" ht="21.75" customHeight="1" spans="1:12">
      <c r="A5" s="99" t="s">
        <v>5</v>
      </c>
      <c r="B5" s="99" t="s">
        <v>6</v>
      </c>
      <c r="C5" s="22" t="s">
        <v>5</v>
      </c>
      <c r="D5" s="98" t="s">
        <v>10</v>
      </c>
      <c r="E5" s="98"/>
      <c r="F5" s="98"/>
      <c r="G5" s="98"/>
      <c r="H5" s="98"/>
      <c r="I5" s="98"/>
      <c r="J5" s="98"/>
      <c r="K5" s="98"/>
      <c r="L5" s="98"/>
    </row>
    <row r="6" s="89" customFormat="1" ht="28.5" customHeight="1" spans="1:35">
      <c r="A6" s="99"/>
      <c r="B6" s="99"/>
      <c r="C6" s="22"/>
      <c r="D6" s="23" t="s">
        <v>11</v>
      </c>
      <c r="E6" s="100" t="s">
        <v>12</v>
      </c>
      <c r="F6" s="101"/>
      <c r="G6" s="101"/>
      <c r="H6" s="101"/>
      <c r="I6" s="101"/>
      <c r="J6" s="116"/>
      <c r="K6" s="117" t="s">
        <v>13</v>
      </c>
      <c r="L6" s="23" t="s">
        <v>15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ht="63" customHeight="1" spans="1:12">
      <c r="A7" s="99"/>
      <c r="B7" s="99"/>
      <c r="C7" s="22"/>
      <c r="D7" s="23"/>
      <c r="E7" s="102" t="s">
        <v>20</v>
      </c>
      <c r="F7" s="102" t="s">
        <v>21</v>
      </c>
      <c r="G7" s="30" t="s">
        <v>22</v>
      </c>
      <c r="H7" s="102" t="s">
        <v>23</v>
      </c>
      <c r="I7" s="102" t="s">
        <v>24</v>
      </c>
      <c r="J7" s="102" t="s">
        <v>25</v>
      </c>
      <c r="K7" s="118"/>
      <c r="L7" s="23"/>
    </row>
    <row r="8" s="90" customFormat="1" ht="15.75" customHeight="1" spans="1:35">
      <c r="A8" s="103" t="s">
        <v>26</v>
      </c>
      <c r="B8" s="104">
        <v>708544.22</v>
      </c>
      <c r="C8" s="105" t="s">
        <v>136</v>
      </c>
      <c r="D8" s="106">
        <v>0</v>
      </c>
      <c r="E8" s="106">
        <v>0</v>
      </c>
      <c r="F8" s="107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="90" customFormat="1" ht="15.75" customHeight="1" spans="1:12">
      <c r="A9" s="108" t="s">
        <v>28</v>
      </c>
      <c r="B9" s="109">
        <v>708544.22</v>
      </c>
      <c r="C9" s="105" t="s">
        <v>137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</row>
    <row r="10" s="90" customFormat="1" ht="15.75" customHeight="1" spans="1:12">
      <c r="A10" s="108" t="s">
        <v>30</v>
      </c>
      <c r="B10" s="109">
        <v>0</v>
      </c>
      <c r="C10" s="105" t="s">
        <v>138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</row>
    <row r="11" s="90" customFormat="1" ht="15.75" customHeight="1" spans="1:12">
      <c r="A11" s="108" t="s">
        <v>32</v>
      </c>
      <c r="B11" s="109">
        <v>0</v>
      </c>
      <c r="C11" s="105" t="s">
        <v>139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</row>
    <row r="12" s="90" customFormat="1" ht="15.75" customHeight="1" spans="1:12">
      <c r="A12" s="108" t="s">
        <v>34</v>
      </c>
      <c r="B12" s="109">
        <v>0</v>
      </c>
      <c r="C12" s="105" t="s">
        <v>140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="90" customFormat="1" ht="15.75" customHeight="1" spans="1:12">
      <c r="A13" s="108" t="s">
        <v>36</v>
      </c>
      <c r="B13" s="109">
        <v>0</v>
      </c>
      <c r="C13" s="105" t="s">
        <v>141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</row>
    <row r="14" s="90" customFormat="1" ht="15.75" customHeight="1" spans="1:12">
      <c r="A14" s="108" t="s">
        <v>38</v>
      </c>
      <c r="B14" s="109">
        <v>0</v>
      </c>
      <c r="C14" s="110" t="s">
        <v>142</v>
      </c>
      <c r="D14" s="106">
        <v>543910.66</v>
      </c>
      <c r="E14" s="106">
        <v>543910.66</v>
      </c>
      <c r="F14" s="106">
        <v>543910.66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</row>
    <row r="15" s="90" customFormat="1" ht="15.75" customHeight="1" spans="1:12">
      <c r="A15" s="110" t="s">
        <v>143</v>
      </c>
      <c r="B15" s="106">
        <v>0</v>
      </c>
      <c r="C15" s="110" t="s">
        <v>144</v>
      </c>
      <c r="D15" s="106">
        <v>97623.62</v>
      </c>
      <c r="E15" s="106">
        <v>97623.62</v>
      </c>
      <c r="F15" s="106">
        <v>97623.62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</row>
    <row r="16" s="90" customFormat="1" ht="15.75" customHeight="1" spans="1:12">
      <c r="A16" s="110"/>
      <c r="B16" s="106"/>
      <c r="C16" s="105" t="s">
        <v>145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</row>
    <row r="17" s="90" customFormat="1" ht="15.75" customHeight="1" spans="1:12">
      <c r="A17" s="110"/>
      <c r="B17" s="106"/>
      <c r="C17" s="105" t="s">
        <v>146</v>
      </c>
      <c r="D17" s="106">
        <v>26191.7</v>
      </c>
      <c r="E17" s="106">
        <v>26191.7</v>
      </c>
      <c r="F17" s="106">
        <v>26191.7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</row>
    <row r="18" s="90" customFormat="1" ht="15.75" customHeight="1" spans="1:12">
      <c r="A18" s="110"/>
      <c r="B18" s="106"/>
      <c r="C18" s="105" t="s">
        <v>147</v>
      </c>
      <c r="D18" s="106">
        <v>0</v>
      </c>
      <c r="E18" s="106">
        <v>0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</row>
    <row r="19" s="90" customFormat="1" ht="15.75" customHeight="1" spans="1:12">
      <c r="A19" s="110"/>
      <c r="B19" s="106"/>
      <c r="C19" s="105" t="s">
        <v>148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</row>
    <row r="20" s="90" customFormat="1" ht="15.75" customHeight="1" spans="1:12">
      <c r="A20" s="110"/>
      <c r="B20" s="106"/>
      <c r="C20" s="105" t="s">
        <v>149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</row>
    <row r="21" s="90" customFormat="1" ht="15.75" customHeight="1" spans="1:12">
      <c r="A21" s="110"/>
      <c r="B21" s="106"/>
      <c r="C21" s="105" t="s">
        <v>150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</row>
    <row r="22" s="90" customFormat="1" ht="15.75" customHeight="1" spans="1:12">
      <c r="A22" s="110"/>
      <c r="B22" s="106"/>
      <c r="C22" s="110" t="s">
        <v>151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</row>
    <row r="23" s="90" customFormat="1" ht="15.75" customHeight="1" spans="1:12">
      <c r="A23" s="110"/>
      <c r="B23" s="106"/>
      <c r="C23" s="110" t="s">
        <v>152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</row>
    <row r="24" s="90" customFormat="1" ht="15.75" customHeight="1" spans="1:12">
      <c r="A24" s="110"/>
      <c r="B24" s="106"/>
      <c r="C24" s="105" t="s">
        <v>153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</row>
    <row r="25" s="90" customFormat="1" ht="15.75" customHeight="1" spans="1:12">
      <c r="A25" s="110"/>
      <c r="B25" s="106"/>
      <c r="C25" s="105" t="s">
        <v>154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</row>
    <row r="26" s="90" customFormat="1" ht="15.75" customHeight="1" spans="1:12">
      <c r="A26" s="110"/>
      <c r="B26" s="106"/>
      <c r="C26" s="105" t="s">
        <v>155</v>
      </c>
      <c r="D26" s="106">
        <v>0</v>
      </c>
      <c r="E26" s="106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</row>
    <row r="27" s="90" customFormat="1" ht="15.75" customHeight="1" spans="1:12">
      <c r="A27" s="110"/>
      <c r="B27" s="106"/>
      <c r="C27" s="105" t="s">
        <v>156</v>
      </c>
      <c r="D27" s="106">
        <v>40818.24</v>
      </c>
      <c r="E27" s="106">
        <v>40818.24</v>
      </c>
      <c r="F27" s="111">
        <v>40818.24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="90" customFormat="1" ht="15.75" customHeight="1" spans="1:12">
      <c r="A28" s="110"/>
      <c r="B28" s="106"/>
      <c r="C28" s="105" t="s">
        <v>157</v>
      </c>
      <c r="D28" s="106">
        <v>0</v>
      </c>
      <c r="E28" s="106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</row>
    <row r="29" s="90" customFormat="1" ht="15.75" customHeight="1" spans="1:12">
      <c r="A29" s="110"/>
      <c r="B29" s="106"/>
      <c r="C29" s="105" t="s">
        <v>158</v>
      </c>
      <c r="D29" s="106">
        <v>0</v>
      </c>
      <c r="E29" s="106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</row>
    <row r="30" s="90" customFormat="1" ht="15.75" customHeight="1" spans="1:12">
      <c r="A30" s="110"/>
      <c r="B30" s="106"/>
      <c r="C30" s="105" t="s">
        <v>159</v>
      </c>
      <c r="D30" s="106">
        <v>0</v>
      </c>
      <c r="E30" s="106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</row>
    <row r="31" s="90" customFormat="1" ht="15.75" customHeight="1" spans="1:12">
      <c r="A31" s="110"/>
      <c r="B31" s="106"/>
      <c r="C31" s="110" t="s">
        <v>160</v>
      </c>
      <c r="D31" s="106">
        <v>0</v>
      </c>
      <c r="E31" s="106">
        <v>0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</row>
    <row r="32" s="90" customFormat="1" ht="15.75" customHeight="1" spans="1:12">
      <c r="A32" s="112"/>
      <c r="B32" s="106"/>
      <c r="C32" s="110" t="s">
        <v>161</v>
      </c>
      <c r="D32" s="106">
        <v>0</v>
      </c>
      <c r="E32" s="106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</row>
    <row r="33" s="90" customFormat="1" ht="15.75" customHeight="1" spans="1:12">
      <c r="A33" s="110"/>
      <c r="B33" s="106"/>
      <c r="C33" s="105" t="s">
        <v>162</v>
      </c>
      <c r="D33" s="106">
        <v>0</v>
      </c>
      <c r="E33" s="106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="90" customFormat="1" ht="15.75" customHeight="1" spans="1:12">
      <c r="A34" s="110"/>
      <c r="B34" s="106"/>
      <c r="C34" s="105" t="s">
        <v>163</v>
      </c>
      <c r="D34" s="106">
        <v>0</v>
      </c>
      <c r="E34" s="106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</row>
    <row r="35" s="90" customFormat="1" ht="15.75" customHeight="1" spans="1:12">
      <c r="A35" s="110"/>
      <c r="B35" s="106"/>
      <c r="C35" s="105" t="s">
        <v>164</v>
      </c>
      <c r="D35" s="106">
        <v>0</v>
      </c>
      <c r="E35" s="106">
        <v>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</row>
    <row r="36" s="91" customFormat="1" ht="15.75" customHeight="1" spans="1:12">
      <c r="A36" s="110"/>
      <c r="B36" s="106"/>
      <c r="C36" s="110"/>
      <c r="D36" s="113"/>
      <c r="E36" s="113"/>
      <c r="F36" s="113"/>
      <c r="G36" s="113"/>
      <c r="H36" s="113"/>
      <c r="I36" s="113"/>
      <c r="J36" s="113"/>
      <c r="K36" s="113"/>
      <c r="L36" s="113"/>
    </row>
    <row r="37" s="91" customFormat="1" ht="15.75" customHeight="1" spans="1:12">
      <c r="A37" s="114"/>
      <c r="B37" s="106"/>
      <c r="C37" s="110"/>
      <c r="D37" s="113"/>
      <c r="E37" s="113"/>
      <c r="F37" s="113"/>
      <c r="G37" s="113"/>
      <c r="H37" s="113"/>
      <c r="I37" s="113"/>
      <c r="J37" s="113"/>
      <c r="K37" s="113"/>
      <c r="L37" s="113"/>
    </row>
    <row r="38" s="90" customFormat="1" ht="15.75" customHeight="1" spans="1:12">
      <c r="A38" s="115" t="s">
        <v>7</v>
      </c>
      <c r="B38" s="111">
        <v>708544.22</v>
      </c>
      <c r="C38" s="112" t="s">
        <v>7</v>
      </c>
      <c r="D38" s="106">
        <v>708544.22</v>
      </c>
      <c r="E38" s="106">
        <v>708544.22</v>
      </c>
      <c r="F38" s="106">
        <v>708544.22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</row>
  </sheetData>
  <sheetProtection formatCells="0" formatColumns="0" formatRows="0"/>
  <mergeCells count="9">
    <mergeCell ref="A2:L2"/>
    <mergeCell ref="A4:B4"/>
    <mergeCell ref="E6:J6"/>
    <mergeCell ref="A5:A7"/>
    <mergeCell ref="B5:B7"/>
    <mergeCell ref="C5:C7"/>
    <mergeCell ref="D6:D7"/>
    <mergeCell ref="K6:K7"/>
    <mergeCell ref="L6:L7"/>
  </mergeCells>
  <printOptions horizontalCentered="1"/>
  <pageMargins left="0.747916666666667" right="0.747916666666667" top="0.984027777777778" bottom="0.786805555555556" header="0.511805555555556" footer="0.511805555555556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showGridLines="0" showZeros="0" workbookViewId="0">
      <selection activeCell="I12" sqref="I12"/>
    </sheetView>
  </sheetViews>
  <sheetFormatPr defaultColWidth="9.66666666666667" defaultRowHeight="11.25"/>
  <cols>
    <col min="1" max="1" width="11.5" style="64" customWidth="1"/>
    <col min="2" max="2" width="8.83333333333333" style="64" customWidth="1"/>
    <col min="3" max="3" width="7.66666666666667" style="64" customWidth="1"/>
    <col min="4" max="4" width="39.6666666666667" style="64" customWidth="1"/>
    <col min="5" max="5" width="17.3333333333333" style="64" customWidth="1"/>
    <col min="6" max="6" width="17" style="64" customWidth="1"/>
    <col min="7" max="9" width="14.5" style="64" customWidth="1"/>
    <col min="10" max="10" width="17.1666666666667" style="64" customWidth="1"/>
    <col min="11" max="11" width="14.5" style="64" customWidth="1"/>
    <col min="12" max="12" width="17.5" style="64" hidden="1" customWidth="1"/>
    <col min="13" max="14" width="14.5" style="64" hidden="1" customWidth="1"/>
    <col min="15" max="15" width="14.5" style="64" customWidth="1"/>
    <col min="16" max="247" width="9.66666666666667" style="64" customWidth="1"/>
    <col min="248" max="16384" width="9.66666666666667" style="64"/>
  </cols>
  <sheetData>
    <row r="1" ht="25.5" customHeight="1" spans="1:15">
      <c r="A1" s="65" t="s">
        <v>165</v>
      </c>
      <c r="B1" s="65"/>
      <c r="C1" s="66"/>
      <c r="D1" s="67"/>
      <c r="E1" s="68"/>
      <c r="F1" s="68"/>
      <c r="G1" s="68"/>
      <c r="H1" s="69"/>
      <c r="I1" s="68"/>
      <c r="J1" s="68"/>
      <c r="K1" s="68"/>
      <c r="L1" s="68"/>
      <c r="M1" s="68"/>
      <c r="N1" s="68"/>
      <c r="O1" s="85"/>
    </row>
    <row r="2" ht="21.75" customHeight="1" spans="1:15">
      <c r="A2" s="70" t="s">
        <v>166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ht="25.5" customHeight="1" spans="1:15">
      <c r="A3" s="71" t="s">
        <v>66</v>
      </c>
      <c r="B3" s="72"/>
      <c r="C3" s="72"/>
      <c r="D3" s="72"/>
      <c r="E3" s="68"/>
      <c r="F3" s="73"/>
      <c r="G3" s="73"/>
      <c r="H3" s="73"/>
      <c r="I3" s="73"/>
      <c r="J3" s="73"/>
      <c r="K3" s="73"/>
      <c r="L3" s="68"/>
      <c r="M3" s="68"/>
      <c r="N3" s="68"/>
      <c r="O3" s="86" t="s">
        <v>2</v>
      </c>
    </row>
    <row r="4" s="62" customFormat="1" ht="25.5" customHeight="1" spans="1:15">
      <c r="A4" s="74" t="s">
        <v>54</v>
      </c>
      <c r="B4" s="75"/>
      <c r="C4" s="75"/>
      <c r="D4" s="76" t="s">
        <v>103</v>
      </c>
      <c r="E4" s="76" t="s">
        <v>7</v>
      </c>
      <c r="F4" s="77" t="s">
        <v>88</v>
      </c>
      <c r="G4" s="77"/>
      <c r="H4" s="77"/>
      <c r="I4" s="87"/>
      <c r="J4" s="88" t="s">
        <v>89</v>
      </c>
      <c r="K4" s="77"/>
      <c r="L4" s="77"/>
      <c r="M4" s="77"/>
      <c r="N4" s="77"/>
      <c r="O4" s="87"/>
    </row>
    <row r="5" s="62" customFormat="1" ht="25.5" customHeight="1" spans="1:15">
      <c r="A5" s="78" t="s">
        <v>58</v>
      </c>
      <c r="B5" s="79" t="s">
        <v>59</v>
      </c>
      <c r="C5" s="79" t="s">
        <v>60</v>
      </c>
      <c r="D5" s="76"/>
      <c r="E5" s="76"/>
      <c r="F5" s="80" t="s">
        <v>20</v>
      </c>
      <c r="G5" s="76" t="s">
        <v>90</v>
      </c>
      <c r="H5" s="76" t="s">
        <v>91</v>
      </c>
      <c r="I5" s="76" t="s">
        <v>167</v>
      </c>
      <c r="J5" s="76" t="s">
        <v>20</v>
      </c>
      <c r="K5" s="76" t="s">
        <v>93</v>
      </c>
      <c r="L5" s="76" t="s">
        <v>94</v>
      </c>
      <c r="M5" s="76" t="s">
        <v>95</v>
      </c>
      <c r="N5" s="76" t="s">
        <v>96</v>
      </c>
      <c r="O5" s="76" t="s">
        <v>97</v>
      </c>
    </row>
    <row r="6" s="63" customFormat="1" ht="29.25" customHeight="1" spans="1:15">
      <c r="A6" s="81"/>
      <c r="B6" s="81"/>
      <c r="C6" s="81"/>
      <c r="D6" s="76" t="s">
        <v>11</v>
      </c>
      <c r="E6" s="82">
        <f t="shared" ref="E6:O6" si="0">E7+E10+E14+E17</f>
        <v>708544.22</v>
      </c>
      <c r="F6" s="82">
        <f t="shared" si="0"/>
        <v>608544.22</v>
      </c>
      <c r="G6" s="82">
        <f t="shared" si="0"/>
        <v>561137.38</v>
      </c>
      <c r="H6" s="82">
        <f t="shared" si="0"/>
        <v>47406.84</v>
      </c>
      <c r="I6" s="82">
        <f t="shared" si="0"/>
        <v>0</v>
      </c>
      <c r="J6" s="82">
        <f t="shared" si="0"/>
        <v>100000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82">
        <f t="shared" si="0"/>
        <v>0</v>
      </c>
      <c r="O6" s="82">
        <f t="shared" si="0"/>
        <v>100000</v>
      </c>
    </row>
    <row r="7" s="62" customFormat="1" ht="29.25" customHeight="1" spans="1:15">
      <c r="A7" s="81" t="s">
        <v>67</v>
      </c>
      <c r="B7" s="81"/>
      <c r="C7" s="81"/>
      <c r="D7" s="83" t="s">
        <v>168</v>
      </c>
      <c r="E7" s="82">
        <f t="shared" ref="E7:O7" si="1">SUM(E8:E9)</f>
        <v>543910.66</v>
      </c>
      <c r="F7" s="82">
        <f t="shared" si="1"/>
        <v>443910.66</v>
      </c>
      <c r="G7" s="82">
        <f t="shared" si="1"/>
        <v>396503.82</v>
      </c>
      <c r="H7" s="82">
        <f t="shared" si="1"/>
        <v>47406.84</v>
      </c>
      <c r="I7" s="82">
        <f t="shared" si="1"/>
        <v>0</v>
      </c>
      <c r="J7" s="82">
        <f t="shared" si="1"/>
        <v>100000</v>
      </c>
      <c r="K7" s="82">
        <f t="shared" si="1"/>
        <v>0</v>
      </c>
      <c r="L7" s="82">
        <f t="shared" si="1"/>
        <v>0</v>
      </c>
      <c r="M7" s="82">
        <f t="shared" si="1"/>
        <v>0</v>
      </c>
      <c r="N7" s="82">
        <f t="shared" si="1"/>
        <v>0</v>
      </c>
      <c r="O7" s="82">
        <f t="shared" si="1"/>
        <v>100000</v>
      </c>
    </row>
    <row r="8" s="62" customFormat="1" ht="29.25" customHeight="1" spans="1:15">
      <c r="A8" s="81" t="s">
        <v>169</v>
      </c>
      <c r="B8" s="81" t="s">
        <v>68</v>
      </c>
      <c r="C8" s="81" t="s">
        <v>69</v>
      </c>
      <c r="D8" s="83" t="s">
        <v>71</v>
      </c>
      <c r="E8" s="82">
        <v>100000</v>
      </c>
      <c r="F8" s="82">
        <v>0</v>
      </c>
      <c r="G8" s="82">
        <v>0</v>
      </c>
      <c r="H8" s="82">
        <v>0</v>
      </c>
      <c r="I8" s="82">
        <v>0</v>
      </c>
      <c r="J8" s="82">
        <v>100000</v>
      </c>
      <c r="K8" s="82">
        <v>0</v>
      </c>
      <c r="L8" s="82">
        <v>0</v>
      </c>
      <c r="M8" s="82">
        <v>0</v>
      </c>
      <c r="N8" s="82">
        <v>0</v>
      </c>
      <c r="O8" s="82">
        <v>100000</v>
      </c>
    </row>
    <row r="9" s="62" customFormat="1" ht="29.25" customHeight="1" spans="1:15">
      <c r="A9" s="81" t="s">
        <v>169</v>
      </c>
      <c r="B9" s="81" t="s">
        <v>72</v>
      </c>
      <c r="C9" s="81" t="s">
        <v>73</v>
      </c>
      <c r="D9" s="83" t="s">
        <v>74</v>
      </c>
      <c r="E9" s="82">
        <v>443910.66</v>
      </c>
      <c r="F9" s="82">
        <v>443910.66</v>
      </c>
      <c r="G9" s="82">
        <v>396503.82</v>
      </c>
      <c r="H9" s="82">
        <v>47406.84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</row>
    <row r="10" ht="29.25" customHeight="1" spans="1:15">
      <c r="A10" s="81" t="s">
        <v>75</v>
      </c>
      <c r="B10" s="81"/>
      <c r="C10" s="81"/>
      <c r="D10" s="83" t="s">
        <v>170</v>
      </c>
      <c r="E10" s="82">
        <f t="shared" ref="E10:O10" si="2">SUM(E11:E13)</f>
        <v>97623.62</v>
      </c>
      <c r="F10" s="82">
        <f t="shared" si="2"/>
        <v>97623.62</v>
      </c>
      <c r="G10" s="82">
        <f t="shared" si="2"/>
        <v>97623.62</v>
      </c>
      <c r="H10" s="82">
        <f t="shared" si="2"/>
        <v>0</v>
      </c>
      <c r="I10" s="82">
        <f t="shared" si="2"/>
        <v>0</v>
      </c>
      <c r="J10" s="82">
        <f t="shared" si="2"/>
        <v>0</v>
      </c>
      <c r="K10" s="82">
        <f t="shared" si="2"/>
        <v>0</v>
      </c>
      <c r="L10" s="82">
        <f t="shared" si="2"/>
        <v>0</v>
      </c>
      <c r="M10" s="82">
        <f t="shared" si="2"/>
        <v>0</v>
      </c>
      <c r="N10" s="82">
        <f t="shared" si="2"/>
        <v>0</v>
      </c>
      <c r="O10" s="82">
        <f t="shared" si="2"/>
        <v>0</v>
      </c>
    </row>
    <row r="11" ht="29.25" customHeight="1" spans="1:15">
      <c r="A11" s="81" t="s">
        <v>171</v>
      </c>
      <c r="B11" s="81" t="s">
        <v>76</v>
      </c>
      <c r="C11" s="81" t="s">
        <v>76</v>
      </c>
      <c r="D11" s="83" t="s">
        <v>77</v>
      </c>
      <c r="E11" s="82">
        <v>68030.4</v>
      </c>
      <c r="F11" s="82">
        <v>68030.4</v>
      </c>
      <c r="G11" s="82">
        <v>68030.4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</row>
    <row r="12" ht="29.25" customHeight="1" spans="1:15">
      <c r="A12" s="81" t="s">
        <v>171</v>
      </c>
      <c r="B12" s="81" t="s">
        <v>76</v>
      </c>
      <c r="C12" s="81" t="s">
        <v>73</v>
      </c>
      <c r="D12" s="83" t="s">
        <v>78</v>
      </c>
      <c r="E12" s="82">
        <v>27212.16</v>
      </c>
      <c r="F12" s="82">
        <v>27212.16</v>
      </c>
      <c r="G12" s="82">
        <v>27212.16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</row>
    <row r="13" ht="29.25" customHeight="1" spans="1:15">
      <c r="A13" s="81" t="s">
        <v>171</v>
      </c>
      <c r="B13" s="81" t="s">
        <v>69</v>
      </c>
      <c r="C13" s="81" t="s">
        <v>68</v>
      </c>
      <c r="D13" s="83" t="s">
        <v>79</v>
      </c>
      <c r="E13" s="82">
        <v>2381.06</v>
      </c>
      <c r="F13" s="82">
        <v>2381.06</v>
      </c>
      <c r="G13" s="82">
        <v>2381.06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</row>
    <row r="14" ht="29.25" customHeight="1" spans="1:15">
      <c r="A14" s="81" t="s">
        <v>80</v>
      </c>
      <c r="B14" s="81"/>
      <c r="C14" s="81"/>
      <c r="D14" s="83" t="s">
        <v>172</v>
      </c>
      <c r="E14" s="82">
        <f t="shared" ref="E14:O14" si="3">SUM(E15:E16)</f>
        <v>26191.7</v>
      </c>
      <c r="F14" s="82">
        <f t="shared" si="3"/>
        <v>26191.7</v>
      </c>
      <c r="G14" s="82">
        <f t="shared" si="3"/>
        <v>26191.7</v>
      </c>
      <c r="H14" s="82">
        <f t="shared" si="3"/>
        <v>0</v>
      </c>
      <c r="I14" s="82">
        <f t="shared" si="3"/>
        <v>0</v>
      </c>
      <c r="J14" s="82">
        <f t="shared" si="3"/>
        <v>0</v>
      </c>
      <c r="K14" s="82">
        <f t="shared" si="3"/>
        <v>0</v>
      </c>
      <c r="L14" s="82">
        <f t="shared" si="3"/>
        <v>0</v>
      </c>
      <c r="M14" s="82">
        <f t="shared" si="3"/>
        <v>0</v>
      </c>
      <c r="N14" s="82">
        <f t="shared" si="3"/>
        <v>0</v>
      </c>
      <c r="O14" s="82">
        <f t="shared" si="3"/>
        <v>0</v>
      </c>
    </row>
    <row r="15" ht="29.25" customHeight="1" spans="1:15">
      <c r="A15" s="81" t="s">
        <v>173</v>
      </c>
      <c r="B15" s="81" t="s">
        <v>81</v>
      </c>
      <c r="C15" s="81" t="s">
        <v>72</v>
      </c>
      <c r="D15" s="83" t="s">
        <v>82</v>
      </c>
      <c r="E15" s="82">
        <v>23810.64</v>
      </c>
      <c r="F15" s="82">
        <v>23810.64</v>
      </c>
      <c r="G15" s="82">
        <v>23810.64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</row>
    <row r="16" ht="29.25" customHeight="1" spans="1:15">
      <c r="A16" s="81" t="s">
        <v>173</v>
      </c>
      <c r="B16" s="81" t="s">
        <v>81</v>
      </c>
      <c r="C16" s="81" t="s">
        <v>69</v>
      </c>
      <c r="D16" s="83" t="s">
        <v>83</v>
      </c>
      <c r="E16" s="82">
        <v>2381.06</v>
      </c>
      <c r="F16" s="82">
        <v>2381.06</v>
      </c>
      <c r="G16" s="82">
        <v>2381.06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</row>
    <row r="17" ht="29.25" customHeight="1" spans="1:15">
      <c r="A17" s="81" t="s">
        <v>84</v>
      </c>
      <c r="B17" s="81"/>
      <c r="C17" s="81"/>
      <c r="D17" s="83" t="s">
        <v>174</v>
      </c>
      <c r="E17" s="82">
        <f t="shared" ref="E17:O17" si="4">E18</f>
        <v>40818.24</v>
      </c>
      <c r="F17" s="82">
        <f t="shared" si="4"/>
        <v>40818.24</v>
      </c>
      <c r="G17" s="82">
        <f t="shared" si="4"/>
        <v>40818.24</v>
      </c>
      <c r="H17" s="82">
        <f t="shared" si="4"/>
        <v>0</v>
      </c>
      <c r="I17" s="82">
        <f t="shared" si="4"/>
        <v>0</v>
      </c>
      <c r="J17" s="82">
        <f t="shared" si="4"/>
        <v>0</v>
      </c>
      <c r="K17" s="82">
        <f t="shared" si="4"/>
        <v>0</v>
      </c>
      <c r="L17" s="82">
        <f t="shared" si="4"/>
        <v>0</v>
      </c>
      <c r="M17" s="82">
        <f t="shared" si="4"/>
        <v>0</v>
      </c>
      <c r="N17" s="82">
        <f t="shared" si="4"/>
        <v>0</v>
      </c>
      <c r="O17" s="82">
        <f t="shared" si="4"/>
        <v>0</v>
      </c>
    </row>
    <row r="18" ht="29.25" customHeight="1" spans="1:15">
      <c r="A18" s="81" t="s">
        <v>175</v>
      </c>
      <c r="B18" s="81" t="s">
        <v>72</v>
      </c>
      <c r="C18" s="81" t="s">
        <v>68</v>
      </c>
      <c r="D18" s="83" t="s">
        <v>85</v>
      </c>
      <c r="E18" s="82">
        <v>40818.24</v>
      </c>
      <c r="F18" s="82">
        <v>40818.24</v>
      </c>
      <c r="G18" s="82">
        <v>40818.24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</row>
    <row r="19" spans="4:4">
      <c r="D19" s="84"/>
    </row>
  </sheetData>
  <sheetProtection formatCells="0" formatColumns="0" formatRows="0"/>
  <mergeCells count="4">
    <mergeCell ref="A2:O2"/>
    <mergeCell ref="A3:D3"/>
    <mergeCell ref="D4:D5"/>
    <mergeCell ref="E4:E5"/>
  </mergeCells>
  <printOptions horizontalCentered="1"/>
  <pageMargins left="0.786805555555556" right="0.786805555555556" top="0.984027777777778" bottom="0.786805555555556" header="0.511805555555556" footer="0.511805555555556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Y30"/>
  <sheetViews>
    <sheetView showGridLines="0" showZeros="0" topLeftCell="A16" workbookViewId="0">
      <selection activeCell="A7" sqref="A7:IV30"/>
    </sheetView>
  </sheetViews>
  <sheetFormatPr defaultColWidth="9.16666666666667" defaultRowHeight="11.25"/>
  <cols>
    <col min="1" max="1" width="26.8333333333333" style="47" customWidth="1"/>
    <col min="2" max="2" width="25.6666666666667" style="47" customWidth="1"/>
    <col min="3" max="3" width="37.1666666666667" style="47" customWidth="1"/>
    <col min="4" max="4" width="33.3333333333333" style="47" customWidth="1"/>
    <col min="5" max="5" width="40" style="47" customWidth="1"/>
    <col min="6" max="181" width="9.16666666666667" style="47" customWidth="1"/>
    <col min="182" max="16384" width="9.16666666666667" style="47"/>
  </cols>
  <sheetData>
    <row r="1" ht="18.75" customHeight="1" spans="1:181">
      <c r="A1" s="48" t="s">
        <v>176</v>
      </c>
      <c r="B1" s="4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</row>
    <row r="2" ht="25.5" customHeight="1" spans="1:181">
      <c r="A2" s="50" t="s">
        <v>177</v>
      </c>
      <c r="B2" s="50"/>
      <c r="C2" s="50"/>
      <c r="D2" s="50"/>
      <c r="E2" s="50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</row>
    <row r="3" ht="29.25" customHeight="1" spans="1:181">
      <c r="A3" s="51"/>
      <c r="B3" s="52"/>
      <c r="C3" s="52"/>
      <c r="D3" s="52"/>
      <c r="E3" s="52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</row>
    <row r="4" s="45" customFormat="1" ht="22.5" customHeight="1" spans="1:181">
      <c r="A4" s="53" t="s">
        <v>54</v>
      </c>
      <c r="B4" s="53"/>
      <c r="C4" s="54" t="s">
        <v>56</v>
      </c>
      <c r="D4" s="55" t="s">
        <v>12</v>
      </c>
      <c r="E4" s="55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</row>
    <row r="5" s="45" customFormat="1" ht="18" customHeight="1" spans="1:181">
      <c r="A5" s="56" t="s">
        <v>58</v>
      </c>
      <c r="B5" s="56" t="s">
        <v>59</v>
      </c>
      <c r="C5" s="54"/>
      <c r="D5" s="57" t="s">
        <v>20</v>
      </c>
      <c r="E5" s="57" t="s">
        <v>178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</row>
    <row r="6" s="45" customFormat="1" ht="16.5" customHeight="1" spans="1:181">
      <c r="A6" s="58"/>
      <c r="B6" s="58"/>
      <c r="C6" s="54"/>
      <c r="D6" s="57"/>
      <c r="E6" s="57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</row>
    <row r="7" s="46" customFormat="1" ht="24" customHeight="1" spans="1:181">
      <c r="A7" s="59"/>
      <c r="B7" s="59"/>
      <c r="C7" s="59" t="s">
        <v>11</v>
      </c>
      <c r="D7" s="60">
        <f>D8</f>
        <v>608544.22</v>
      </c>
      <c r="E7" s="60">
        <f>E8</f>
        <v>608544.22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</row>
    <row r="8" ht="24" customHeight="1" spans="1:5">
      <c r="A8" s="59"/>
      <c r="B8" s="59"/>
      <c r="C8" s="61" t="s">
        <v>66</v>
      </c>
      <c r="D8" s="60">
        <f>D9+D19</f>
        <v>608544.22</v>
      </c>
      <c r="E8" s="60">
        <f>E9+E19</f>
        <v>608544.22</v>
      </c>
    </row>
    <row r="9" ht="24" customHeight="1" spans="1:5">
      <c r="A9" s="59">
        <v>301</v>
      </c>
      <c r="B9" s="59"/>
      <c r="C9" s="61" t="s">
        <v>179</v>
      </c>
      <c r="D9" s="60">
        <f>SUM(D10:D18)</f>
        <v>561137.38</v>
      </c>
      <c r="E9" s="60">
        <f>SUM(E10:E18)</f>
        <v>561137.38</v>
      </c>
    </row>
    <row r="10" ht="24" customHeight="1" spans="1:5">
      <c r="A10" s="59">
        <v>301</v>
      </c>
      <c r="B10" s="59">
        <v>30101</v>
      </c>
      <c r="C10" s="61" t="s">
        <v>180</v>
      </c>
      <c r="D10" s="60">
        <v>228888</v>
      </c>
      <c r="E10" s="60">
        <v>228888</v>
      </c>
    </row>
    <row r="11" ht="24" customHeight="1" spans="1:5">
      <c r="A11" s="59">
        <v>301</v>
      </c>
      <c r="B11" s="59">
        <v>30102</v>
      </c>
      <c r="C11" s="61" t="s">
        <v>181</v>
      </c>
      <c r="D11" s="60">
        <v>13987.82</v>
      </c>
      <c r="E11" s="60">
        <v>13987.82</v>
      </c>
    </row>
    <row r="12" ht="24" customHeight="1" spans="1:5">
      <c r="A12" s="59">
        <v>301</v>
      </c>
      <c r="B12" s="59">
        <v>30103</v>
      </c>
      <c r="C12" s="61" t="s">
        <v>182</v>
      </c>
      <c r="D12" s="60">
        <v>42364</v>
      </c>
      <c r="E12" s="60">
        <v>42364</v>
      </c>
    </row>
    <row r="13" ht="24" customHeight="1" spans="1:5">
      <c r="A13" s="59">
        <v>301</v>
      </c>
      <c r="B13" s="59">
        <v>30107</v>
      </c>
      <c r="C13" s="61" t="s">
        <v>183</v>
      </c>
      <c r="D13" s="60">
        <v>111264</v>
      </c>
      <c r="E13" s="60">
        <v>111264</v>
      </c>
    </row>
    <row r="14" ht="24" customHeight="1" spans="1:5">
      <c r="A14" s="59">
        <v>301</v>
      </c>
      <c r="B14" s="59">
        <v>30108</v>
      </c>
      <c r="C14" s="61" t="s">
        <v>184</v>
      </c>
      <c r="D14" s="60">
        <v>68030.4</v>
      </c>
      <c r="E14" s="60">
        <v>68030.4</v>
      </c>
    </row>
    <row r="15" ht="24" customHeight="1" spans="1:5">
      <c r="A15" s="59">
        <v>301</v>
      </c>
      <c r="B15" s="59">
        <v>30109</v>
      </c>
      <c r="C15" s="61" t="s">
        <v>185</v>
      </c>
      <c r="D15" s="60">
        <v>27212.16</v>
      </c>
      <c r="E15" s="60">
        <v>27212.16</v>
      </c>
    </row>
    <row r="16" ht="24" customHeight="1" spans="1:5">
      <c r="A16" s="59">
        <v>301</v>
      </c>
      <c r="B16" s="59">
        <v>30110</v>
      </c>
      <c r="C16" s="61" t="s">
        <v>186</v>
      </c>
      <c r="D16" s="60">
        <v>23810.64</v>
      </c>
      <c r="E16" s="60">
        <v>23810.64</v>
      </c>
    </row>
    <row r="17" ht="24" customHeight="1" spans="1:5">
      <c r="A17" s="59">
        <v>301</v>
      </c>
      <c r="B17" s="59">
        <v>30112</v>
      </c>
      <c r="C17" s="61" t="s">
        <v>187</v>
      </c>
      <c r="D17" s="60">
        <v>4762.12</v>
      </c>
      <c r="E17" s="60">
        <v>4762.12</v>
      </c>
    </row>
    <row r="18" ht="24" customHeight="1" spans="1:5">
      <c r="A18" s="59">
        <v>301</v>
      </c>
      <c r="B18" s="59">
        <v>30113</v>
      </c>
      <c r="C18" s="61" t="s">
        <v>188</v>
      </c>
      <c r="D18" s="60">
        <v>40818.24</v>
      </c>
      <c r="E18" s="60">
        <v>40818.24</v>
      </c>
    </row>
    <row r="19" ht="24" customHeight="1" spans="1:5">
      <c r="A19" s="59">
        <v>302</v>
      </c>
      <c r="B19" s="59"/>
      <c r="C19" s="61" t="s">
        <v>189</v>
      </c>
      <c r="D19" s="60">
        <f>SUM(D20:D30)</f>
        <v>47406.84</v>
      </c>
      <c r="E19" s="60">
        <f>SUM(E20:E30)</f>
        <v>47406.84</v>
      </c>
    </row>
    <row r="20" ht="24" customHeight="1" spans="1:5">
      <c r="A20" s="59">
        <v>302</v>
      </c>
      <c r="B20" s="59">
        <v>30201</v>
      </c>
      <c r="C20" s="61" t="s">
        <v>190</v>
      </c>
      <c r="D20" s="60">
        <v>5600</v>
      </c>
      <c r="E20" s="60">
        <v>5600</v>
      </c>
    </row>
    <row r="21" ht="24" customHeight="1" spans="1:5">
      <c r="A21" s="59">
        <v>302</v>
      </c>
      <c r="B21" s="59">
        <v>30202</v>
      </c>
      <c r="C21" s="61" t="s">
        <v>191</v>
      </c>
      <c r="D21" s="60">
        <v>3000</v>
      </c>
      <c r="E21" s="60">
        <v>3000</v>
      </c>
    </row>
    <row r="22" ht="24" customHeight="1" spans="1:5">
      <c r="A22" s="59">
        <v>302</v>
      </c>
      <c r="B22" s="59">
        <v>30205</v>
      </c>
      <c r="C22" s="61" t="s">
        <v>192</v>
      </c>
      <c r="D22" s="60">
        <v>3600</v>
      </c>
      <c r="E22" s="60">
        <v>3600</v>
      </c>
    </row>
    <row r="23" ht="24" customHeight="1" spans="1:5">
      <c r="A23" s="59">
        <v>302</v>
      </c>
      <c r="B23" s="59">
        <v>30206</v>
      </c>
      <c r="C23" s="61" t="s">
        <v>193</v>
      </c>
      <c r="D23" s="60">
        <v>3000</v>
      </c>
      <c r="E23" s="60">
        <v>3000</v>
      </c>
    </row>
    <row r="24" ht="24" customHeight="1" spans="1:5">
      <c r="A24" s="59">
        <v>302</v>
      </c>
      <c r="B24" s="59">
        <v>30207</v>
      </c>
      <c r="C24" s="61" t="s">
        <v>194</v>
      </c>
      <c r="D24" s="60">
        <v>4800</v>
      </c>
      <c r="E24" s="60">
        <v>4800</v>
      </c>
    </row>
    <row r="25" ht="24" customHeight="1" spans="1:5">
      <c r="A25" s="59">
        <v>302</v>
      </c>
      <c r="B25" s="59">
        <v>30208</v>
      </c>
      <c r="C25" s="61" t="s">
        <v>195</v>
      </c>
      <c r="D25" s="60">
        <v>2100</v>
      </c>
      <c r="E25" s="60">
        <v>2100</v>
      </c>
    </row>
    <row r="26" ht="24" customHeight="1" spans="1:5">
      <c r="A26" s="59">
        <v>302</v>
      </c>
      <c r="B26" s="59">
        <v>30211</v>
      </c>
      <c r="C26" s="61" t="s">
        <v>196</v>
      </c>
      <c r="D26" s="60">
        <v>2000</v>
      </c>
      <c r="E26" s="60">
        <v>2000</v>
      </c>
    </row>
    <row r="27" ht="24" customHeight="1" spans="1:5">
      <c r="A27" s="59">
        <v>302</v>
      </c>
      <c r="B27" s="59">
        <v>30215</v>
      </c>
      <c r="C27" s="61" t="s">
        <v>197</v>
      </c>
      <c r="D27" s="60">
        <v>2000</v>
      </c>
      <c r="E27" s="60">
        <v>2000</v>
      </c>
    </row>
    <row r="28" ht="24" customHeight="1" spans="1:5">
      <c r="A28" s="59">
        <v>302</v>
      </c>
      <c r="B28" s="59">
        <v>30217</v>
      </c>
      <c r="C28" s="61" t="s">
        <v>198</v>
      </c>
      <c r="D28" s="60">
        <v>6000</v>
      </c>
      <c r="E28" s="60">
        <v>6000</v>
      </c>
    </row>
    <row r="29" ht="24" customHeight="1" spans="1:5">
      <c r="A29" s="59">
        <v>302</v>
      </c>
      <c r="B29" s="59">
        <v>30228</v>
      </c>
      <c r="C29" s="61" t="s">
        <v>199</v>
      </c>
      <c r="D29" s="60">
        <v>6803.04</v>
      </c>
      <c r="E29" s="60">
        <v>6803.04</v>
      </c>
    </row>
    <row r="30" ht="24" customHeight="1" spans="1:5">
      <c r="A30" s="59">
        <v>302</v>
      </c>
      <c r="B30" s="59">
        <v>30229</v>
      </c>
      <c r="C30" s="61" t="s">
        <v>200</v>
      </c>
      <c r="D30" s="60">
        <v>8503.8</v>
      </c>
      <c r="E30" s="60">
        <v>8503.8</v>
      </c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786805555555556" right="0.786805555555556" top="0.984027777777778" bottom="0.786805555555556" header="0.511805555555556" footer="0.511805555555556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5"/>
  <sheetViews>
    <sheetView showGridLines="0" showZeros="0" topLeftCell="C1" workbookViewId="0">
      <selection activeCell="A1" sqref="A1"/>
    </sheetView>
  </sheetViews>
  <sheetFormatPr defaultColWidth="16" defaultRowHeight="12.75" customHeight="1"/>
  <cols>
    <col min="1" max="3" width="8.66666666666667" style="15" customWidth="1"/>
    <col min="4" max="4" width="16" style="15" customWidth="1"/>
    <col min="5" max="5" width="16" style="16" customWidth="1"/>
    <col min="6" max="16384" width="16" style="15"/>
  </cols>
  <sheetData>
    <row r="1" customHeight="1" spans="1:1">
      <c r="A1" s="39" t="s">
        <v>201</v>
      </c>
    </row>
    <row r="3" ht="24.75" customHeight="1" spans="1:16">
      <c r="A3" s="17" t="s">
        <v>202</v>
      </c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customHeight="1" spans="1:16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34" t="s">
        <v>2</v>
      </c>
    </row>
    <row r="5" customHeight="1" spans="1:16">
      <c r="A5" s="21" t="s">
        <v>54</v>
      </c>
      <c r="B5" s="21"/>
      <c r="C5" s="21"/>
      <c r="D5" s="22" t="s">
        <v>55</v>
      </c>
      <c r="E5" s="23" t="s">
        <v>56</v>
      </c>
      <c r="F5" s="24" t="s">
        <v>10</v>
      </c>
      <c r="G5" s="25"/>
      <c r="H5" s="26"/>
      <c r="I5" s="26"/>
      <c r="J5" s="26"/>
      <c r="K5" s="26"/>
      <c r="L5" s="26"/>
      <c r="M5" s="26"/>
      <c r="N5" s="26"/>
      <c r="O5" s="26"/>
      <c r="P5" s="35"/>
    </row>
    <row r="6" customHeight="1" spans="1:16">
      <c r="A6" s="40" t="s">
        <v>58</v>
      </c>
      <c r="B6" s="22" t="s">
        <v>59</v>
      </c>
      <c r="C6" s="22" t="s">
        <v>60</v>
      </c>
      <c r="D6" s="22"/>
      <c r="E6" s="23"/>
      <c r="F6" s="22" t="s">
        <v>11</v>
      </c>
      <c r="G6" s="27" t="s">
        <v>88</v>
      </c>
      <c r="H6" s="28"/>
      <c r="I6" s="28"/>
      <c r="J6" s="28"/>
      <c r="K6" s="28" t="s">
        <v>89</v>
      </c>
      <c r="L6" s="28"/>
      <c r="M6" s="28"/>
      <c r="N6" s="28"/>
      <c r="O6" s="36"/>
      <c r="P6" s="37"/>
    </row>
    <row r="7" ht="27.75" customHeight="1" spans="1:16">
      <c r="A7" s="41"/>
      <c r="B7" s="22"/>
      <c r="C7" s="22"/>
      <c r="D7" s="22"/>
      <c r="E7" s="23"/>
      <c r="F7" s="22"/>
      <c r="G7" s="29" t="s">
        <v>20</v>
      </c>
      <c r="H7" s="30" t="s">
        <v>90</v>
      </c>
      <c r="I7" s="30" t="s">
        <v>91</v>
      </c>
      <c r="J7" s="30" t="s">
        <v>92</v>
      </c>
      <c r="K7" s="30" t="s">
        <v>20</v>
      </c>
      <c r="L7" s="30" t="s">
        <v>93</v>
      </c>
      <c r="M7" s="30" t="s">
        <v>94</v>
      </c>
      <c r="N7" s="30" t="s">
        <v>95</v>
      </c>
      <c r="O7" s="38" t="s">
        <v>96</v>
      </c>
      <c r="P7" s="30" t="s">
        <v>97</v>
      </c>
    </row>
    <row r="8" ht="30" customHeight="1" spans="1:16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ht="30" customHeight="1" spans="1:16">
      <c r="A9" s="42"/>
      <c r="B9" s="43"/>
      <c r="C9" s="43"/>
      <c r="D9" s="43"/>
      <c r="E9" s="44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ht="30" customHeight="1" spans="1:16">
      <c r="A10" s="43"/>
      <c r="B10" s="43"/>
      <c r="C10" s="43"/>
      <c r="D10" s="43"/>
      <c r="E10" s="44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30" customHeight="1" spans="1:16">
      <c r="A11" s="43"/>
      <c r="B11" s="43"/>
      <c r="C11" s="43"/>
      <c r="D11" s="43"/>
      <c r="E11" s="44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ht="30" customHeight="1" spans="1:16">
      <c r="A12" s="43"/>
      <c r="B12" s="43"/>
      <c r="C12" s="43"/>
      <c r="D12" s="43"/>
      <c r="E12" s="44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ht="30" customHeight="1" spans="1:16">
      <c r="A13" s="43"/>
      <c r="B13" s="43"/>
      <c r="C13" s="43"/>
      <c r="D13" s="43"/>
      <c r="E13" s="44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ht="30" customHeight="1" spans="1:16">
      <c r="A14" s="43"/>
      <c r="B14" s="43"/>
      <c r="C14" s="43"/>
      <c r="D14" s="43"/>
      <c r="E14" s="44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ht="30" customHeight="1" spans="1:16">
      <c r="A15" s="43"/>
      <c r="B15" s="43"/>
      <c r="C15" s="43"/>
      <c r="D15" s="43"/>
      <c r="E15" s="44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</sheetData>
  <sheetProtection formatCells="0" formatColumns="0" formatRows="0"/>
  <mergeCells count="6">
    <mergeCell ref="A6:A7"/>
    <mergeCell ref="B6:B7"/>
    <mergeCell ref="C6:C7"/>
    <mergeCell ref="D5:D7"/>
    <mergeCell ref="E5:E7"/>
    <mergeCell ref="F6:F7"/>
  </mergeCells>
  <printOptions horizontalCentered="1"/>
  <pageMargins left="0.747916666666667" right="0.747916666666667" top="0.984027777777778" bottom="0.786805555555556" header="0.511805555555556" footer="0.511805555555556"/>
  <pageSetup paperSize="8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3" width="8.66666666666667" style="15" customWidth="1"/>
    <col min="4" max="4" width="16" style="15" customWidth="1"/>
    <col min="5" max="5" width="16" style="16" customWidth="1"/>
    <col min="6" max="16384" width="9.33333333333333" style="15"/>
  </cols>
  <sheetData>
    <row r="1" customHeight="1" spans="1:16">
      <c r="A1" s="15" t="s">
        <v>203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customHeight="1" spans="1:16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ht="24.75" customHeight="1" spans="1:16">
      <c r="A3" s="17" t="s">
        <v>204</v>
      </c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customHeight="1" spans="1:16">
      <c r="A4" s="19"/>
      <c r="B4" s="19"/>
      <c r="C4" s="19"/>
      <c r="D4" s="19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34" t="s">
        <v>2</v>
      </c>
    </row>
    <row r="5" customHeight="1" spans="1:16">
      <c r="A5" s="21" t="s">
        <v>54</v>
      </c>
      <c r="B5" s="21"/>
      <c r="C5" s="21"/>
      <c r="D5" s="22" t="s">
        <v>55</v>
      </c>
      <c r="E5" s="23" t="s">
        <v>56</v>
      </c>
      <c r="F5" s="24" t="s">
        <v>10</v>
      </c>
      <c r="G5" s="25"/>
      <c r="H5" s="26"/>
      <c r="I5" s="26"/>
      <c r="J5" s="26"/>
      <c r="K5" s="26"/>
      <c r="L5" s="26"/>
      <c r="M5" s="26"/>
      <c r="N5" s="26"/>
      <c r="O5" s="26"/>
      <c r="P5" s="35"/>
    </row>
    <row r="6" customHeight="1" spans="1:16">
      <c r="A6" s="22" t="s">
        <v>58</v>
      </c>
      <c r="B6" s="22" t="s">
        <v>59</v>
      </c>
      <c r="C6" s="22" t="s">
        <v>60</v>
      </c>
      <c r="D6" s="22"/>
      <c r="E6" s="23"/>
      <c r="F6" s="22" t="s">
        <v>11</v>
      </c>
      <c r="G6" s="27" t="s">
        <v>88</v>
      </c>
      <c r="H6" s="28"/>
      <c r="I6" s="28"/>
      <c r="J6" s="28"/>
      <c r="K6" s="28" t="s">
        <v>89</v>
      </c>
      <c r="L6" s="28"/>
      <c r="M6" s="28"/>
      <c r="N6" s="28"/>
      <c r="O6" s="36"/>
      <c r="P6" s="37"/>
    </row>
    <row r="7" ht="27.75" customHeight="1" spans="1:16">
      <c r="A7" s="22"/>
      <c r="B7" s="22"/>
      <c r="C7" s="22"/>
      <c r="D7" s="22"/>
      <c r="E7" s="23"/>
      <c r="F7" s="22"/>
      <c r="G7" s="29" t="s">
        <v>20</v>
      </c>
      <c r="H7" s="30" t="s">
        <v>90</v>
      </c>
      <c r="I7" s="30" t="s">
        <v>91</v>
      </c>
      <c r="J7" s="30" t="s">
        <v>92</v>
      </c>
      <c r="K7" s="30" t="s">
        <v>20</v>
      </c>
      <c r="L7" s="30" t="s">
        <v>93</v>
      </c>
      <c r="M7" s="30" t="s">
        <v>94</v>
      </c>
      <c r="N7" s="30" t="s">
        <v>95</v>
      </c>
      <c r="O7" s="38" t="s">
        <v>96</v>
      </c>
      <c r="P7" s="30" t="s">
        <v>97</v>
      </c>
    </row>
    <row r="8" ht="30" customHeight="1" spans="1:16">
      <c r="A8" s="31"/>
      <c r="B8" s="31"/>
      <c r="C8" s="31"/>
      <c r="D8" s="31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</sheetData>
  <sheetProtection formatCells="0" formatColumns="0" formatRows="0"/>
  <mergeCells count="6">
    <mergeCell ref="A6:A7"/>
    <mergeCell ref="B6:B7"/>
    <mergeCell ref="C6:C7"/>
    <mergeCell ref="D5:D7"/>
    <mergeCell ref="E5:E7"/>
    <mergeCell ref="F6:F7"/>
  </mergeCells>
  <printOptions horizontalCentered="1"/>
  <pageMargins left="0.747916666666667" right="0.747916666666667" top="0.984027777777778" bottom="0.786805555555556" header="0.511805555555556" footer="0.511805555555556"/>
  <pageSetup paperSize="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01部门收支总体情况表</vt:lpstr>
      <vt:lpstr>02部门收入总体情况表</vt:lpstr>
      <vt:lpstr>03部门支出总体情况表</vt:lpstr>
      <vt:lpstr>05支出预算经济科目分类汇总表</vt:lpstr>
      <vt:lpstr>07财政拨款收支总体情况表</vt:lpstr>
      <vt:lpstr>08一般公共预算支出情况表</vt:lpstr>
      <vt:lpstr>09一般公共预算基本支出情况表（按经济分类）</vt:lpstr>
      <vt:lpstr>12国有资本经营预算支出明细表</vt:lpstr>
      <vt:lpstr>13政府性基金支出明细表</vt:lpstr>
      <vt:lpstr>20三公经费表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财政局打字室</cp:lastModifiedBy>
  <dcterms:created xsi:type="dcterms:W3CDTF">2017-11-24T06:40:00Z</dcterms:created>
  <cp:lastPrinted>2018-09-28T03:19:00Z</cp:lastPrinted>
  <dcterms:modified xsi:type="dcterms:W3CDTF">2018-10-12T02:09:29Z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EDOID">
    <vt:i4>1181964</vt:i4>
  </property>
</Properties>
</file>